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4" activeTab="11"/>
  </bookViews>
  <sheets>
    <sheet name="Enero 2008" sheetId="1" r:id="rId1"/>
    <sheet name="Febrero 2008" sheetId="2" r:id="rId2"/>
    <sheet name="Marzo 2008" sheetId="3" r:id="rId3"/>
    <sheet name="Abril 2008" sheetId="4" r:id="rId4"/>
    <sheet name="Mayo 2008" sheetId="5" r:id="rId5"/>
    <sheet name="Junio 2008" sheetId="6" r:id="rId6"/>
    <sheet name="Julio 2008" sheetId="7" r:id="rId7"/>
    <sheet name="Agosto 2008" sheetId="8" r:id="rId8"/>
    <sheet name="Septiembre 2008" sheetId="9" r:id="rId9"/>
    <sheet name="Octubre 2008" sheetId="10" r:id="rId10"/>
    <sheet name="Noviembre 2008" sheetId="11" r:id="rId11"/>
    <sheet name="Diciembre 2008" sheetId="12" r:id="rId12"/>
  </sheets>
  <calcPr calcId="145621"/>
</workbook>
</file>

<file path=xl/calcChain.xml><?xml version="1.0" encoding="utf-8"?>
<calcChain xmlns="http://schemas.openxmlformats.org/spreadsheetml/2006/main">
  <c r="L68" i="12" l="1"/>
  <c r="J68" i="12"/>
  <c r="B68" i="12"/>
  <c r="L60" i="12"/>
  <c r="J60" i="12"/>
  <c r="H60" i="12"/>
  <c r="F60" i="12"/>
  <c r="C60" i="12"/>
  <c r="B60" i="12"/>
  <c r="H57" i="12"/>
  <c r="F57" i="12"/>
  <c r="L51" i="12"/>
  <c r="K36" i="12"/>
  <c r="M33" i="12"/>
  <c r="L33" i="12"/>
  <c r="K33" i="12"/>
  <c r="J33" i="12"/>
  <c r="H33" i="12"/>
  <c r="F33" i="12"/>
  <c r="D33" i="12"/>
  <c r="B33" i="12"/>
  <c r="M21" i="12"/>
  <c r="L21" i="12"/>
  <c r="K21" i="12"/>
  <c r="J21" i="12"/>
  <c r="C21" i="12"/>
  <c r="B21" i="12"/>
  <c r="L69" i="11"/>
  <c r="J69" i="11"/>
  <c r="B69" i="11"/>
  <c r="L61" i="11"/>
  <c r="J61" i="11"/>
  <c r="H61" i="11"/>
  <c r="F61" i="11"/>
  <c r="C61" i="11"/>
  <c r="B61" i="11"/>
  <c r="H58" i="11"/>
  <c r="F58" i="11"/>
  <c r="L52" i="11"/>
  <c r="K37" i="11"/>
  <c r="M34" i="11"/>
  <c r="L34" i="11"/>
  <c r="K34" i="11"/>
  <c r="J34" i="11"/>
  <c r="H34" i="11"/>
  <c r="F34" i="11"/>
  <c r="D34" i="11"/>
  <c r="B34" i="11"/>
  <c r="M21" i="11"/>
  <c r="L21" i="11"/>
  <c r="K21" i="11"/>
  <c r="J21" i="11"/>
  <c r="C21" i="11"/>
  <c r="B21" i="11"/>
  <c r="L70" i="10"/>
  <c r="J70" i="10"/>
  <c r="B70" i="10"/>
  <c r="L62" i="10"/>
  <c r="J62" i="10"/>
  <c r="H62" i="10"/>
  <c r="F62" i="10"/>
  <c r="C62" i="10"/>
  <c r="B62" i="10"/>
  <c r="H59" i="10"/>
  <c r="F59" i="10"/>
  <c r="L53" i="10"/>
  <c r="K38" i="10"/>
  <c r="M35" i="10"/>
  <c r="L35" i="10"/>
  <c r="K35" i="10"/>
  <c r="J35" i="10"/>
  <c r="H35" i="10"/>
  <c r="F35" i="10"/>
  <c r="D35" i="10"/>
  <c r="B35" i="10"/>
  <c r="M21" i="10"/>
  <c r="L21" i="10"/>
  <c r="K21" i="10"/>
  <c r="J21" i="10"/>
  <c r="C21" i="10"/>
  <c r="B21" i="10"/>
  <c r="L71" i="9"/>
  <c r="J71" i="9"/>
  <c r="B71" i="9"/>
  <c r="L63" i="9"/>
  <c r="J63" i="9"/>
  <c r="H63" i="9"/>
  <c r="F63" i="9"/>
  <c r="C63" i="9"/>
  <c r="B63" i="9"/>
  <c r="H60" i="9"/>
  <c r="F60" i="9"/>
  <c r="L54" i="9"/>
  <c r="K39" i="9"/>
  <c r="M36" i="9"/>
  <c r="L36" i="9"/>
  <c r="K36" i="9"/>
  <c r="J36" i="9"/>
  <c r="H36" i="9"/>
  <c r="F36" i="9"/>
  <c r="D36" i="9"/>
  <c r="B36" i="9"/>
  <c r="M21" i="9"/>
  <c r="L21" i="9"/>
  <c r="K21" i="9"/>
  <c r="J21" i="9"/>
  <c r="C21" i="9"/>
  <c r="B21" i="9"/>
  <c r="L72" i="8"/>
  <c r="J72" i="8"/>
  <c r="B72" i="8"/>
  <c r="L64" i="8"/>
  <c r="J64" i="8"/>
  <c r="H64" i="8"/>
  <c r="F64" i="8"/>
  <c r="C64" i="8"/>
  <c r="B64" i="8"/>
  <c r="H61" i="8"/>
  <c r="F61" i="8"/>
  <c r="L55" i="8"/>
  <c r="K40" i="8"/>
  <c r="M37" i="8"/>
  <c r="L37" i="8"/>
  <c r="K37" i="8"/>
  <c r="J37" i="8"/>
  <c r="H37" i="8"/>
  <c r="F37" i="8"/>
  <c r="D37" i="8"/>
  <c r="B37" i="8"/>
  <c r="M21" i="8"/>
  <c r="L21" i="8"/>
  <c r="K21" i="8"/>
  <c r="J21" i="8"/>
  <c r="C21" i="8"/>
  <c r="B21" i="8"/>
  <c r="L73" i="7"/>
  <c r="J73" i="7"/>
  <c r="B73" i="7"/>
  <c r="L65" i="7"/>
  <c r="J65" i="7"/>
  <c r="H65" i="7"/>
  <c r="F65" i="7"/>
  <c r="C65" i="7"/>
  <c r="B65" i="7"/>
  <c r="H62" i="7"/>
  <c r="F62" i="7"/>
  <c r="L56" i="7"/>
  <c r="K41" i="7"/>
  <c r="M38" i="7"/>
  <c r="L38" i="7"/>
  <c r="K38" i="7"/>
  <c r="J38" i="7"/>
  <c r="H38" i="7"/>
  <c r="F38" i="7"/>
  <c r="D38" i="7"/>
  <c r="B38" i="7"/>
  <c r="M21" i="7"/>
  <c r="L21" i="7"/>
  <c r="K21" i="7"/>
  <c r="J21" i="7"/>
  <c r="C21" i="7"/>
  <c r="B21" i="7"/>
  <c r="L74" i="6"/>
  <c r="J74" i="6"/>
  <c r="B74" i="6"/>
  <c r="L66" i="6"/>
  <c r="J66" i="6"/>
  <c r="H66" i="6"/>
  <c r="F66" i="6"/>
  <c r="C66" i="6"/>
  <c r="B66" i="6"/>
  <c r="H63" i="6"/>
  <c r="F63" i="6"/>
  <c r="L57" i="6"/>
  <c r="K42" i="6"/>
  <c r="M39" i="6"/>
  <c r="L39" i="6"/>
  <c r="K39" i="6"/>
  <c r="J39" i="6"/>
  <c r="H39" i="6"/>
  <c r="F39" i="6"/>
  <c r="D39" i="6"/>
  <c r="B39" i="6"/>
  <c r="M21" i="6"/>
  <c r="L21" i="6"/>
  <c r="K21" i="6"/>
  <c r="J21" i="6"/>
  <c r="C21" i="6"/>
  <c r="B21" i="6"/>
  <c r="L77" i="5"/>
  <c r="J77" i="5"/>
  <c r="B77" i="5"/>
  <c r="L69" i="5"/>
  <c r="J69" i="5"/>
  <c r="H69" i="5"/>
  <c r="F69" i="5"/>
  <c r="C69" i="5"/>
  <c r="B69" i="5"/>
  <c r="H66" i="5"/>
  <c r="F66" i="5"/>
  <c r="L60" i="5"/>
  <c r="K45" i="5"/>
  <c r="M42" i="5"/>
  <c r="L42" i="5"/>
  <c r="K42" i="5"/>
  <c r="J42" i="5"/>
  <c r="H42" i="5"/>
  <c r="F42" i="5"/>
  <c r="D42" i="5"/>
  <c r="B42" i="5"/>
  <c r="M21" i="5"/>
  <c r="L21" i="5"/>
  <c r="K21" i="5"/>
  <c r="J21" i="5"/>
  <c r="C21" i="5"/>
  <c r="B21" i="5"/>
  <c r="L69" i="4"/>
  <c r="J69" i="4"/>
  <c r="H69" i="4"/>
  <c r="F69" i="4"/>
  <c r="C69" i="4"/>
  <c r="B69" i="4"/>
  <c r="H66" i="4"/>
  <c r="F66" i="4"/>
  <c r="L60" i="4"/>
  <c r="K45" i="4"/>
  <c r="M42" i="4"/>
  <c r="L42" i="4"/>
  <c r="K42" i="4"/>
  <c r="J42" i="4"/>
  <c r="H42" i="4"/>
  <c r="F42" i="4"/>
  <c r="D42" i="4"/>
  <c r="B42" i="4"/>
  <c r="M21" i="4"/>
  <c r="L21" i="4"/>
  <c r="K21" i="4"/>
  <c r="J21" i="4"/>
  <c r="C21" i="4"/>
  <c r="B21" i="4"/>
  <c r="L70" i="3"/>
  <c r="J70" i="3"/>
  <c r="H70" i="3"/>
  <c r="F70" i="3"/>
  <c r="C70" i="3"/>
  <c r="B70" i="3"/>
  <c r="H67" i="3"/>
  <c r="F67" i="3"/>
  <c r="L61" i="3"/>
  <c r="K46" i="3"/>
  <c r="M43" i="3"/>
  <c r="L43" i="3"/>
  <c r="K43" i="3"/>
  <c r="J43" i="3"/>
  <c r="H43" i="3"/>
  <c r="F43" i="3"/>
  <c r="D43" i="3"/>
  <c r="B43" i="3"/>
  <c r="M21" i="3"/>
  <c r="L21" i="3"/>
  <c r="K21" i="3"/>
  <c r="J21" i="3"/>
  <c r="C21" i="3"/>
  <c r="B21" i="3"/>
  <c r="L71" i="2"/>
  <c r="J71" i="2"/>
  <c r="H71" i="2"/>
  <c r="F71" i="2"/>
  <c r="C71" i="2"/>
  <c r="B71" i="2"/>
  <c r="H68" i="2"/>
  <c r="F68" i="2"/>
  <c r="L62" i="2"/>
  <c r="K47" i="2"/>
  <c r="M44" i="2"/>
  <c r="L44" i="2"/>
  <c r="K44" i="2"/>
  <c r="J44" i="2"/>
  <c r="H44" i="2"/>
  <c r="F44" i="2"/>
  <c r="D44" i="2"/>
  <c r="B44" i="2"/>
  <c r="M21" i="2"/>
  <c r="L21" i="2"/>
  <c r="K21" i="2"/>
  <c r="J21" i="2"/>
  <c r="C21" i="2"/>
  <c r="B21" i="2"/>
  <c r="L72" i="1"/>
  <c r="J72" i="1"/>
  <c r="H72" i="1"/>
  <c r="F72" i="1"/>
  <c r="C72" i="1"/>
  <c r="B72" i="1"/>
  <c r="H69" i="1"/>
  <c r="F69" i="1"/>
  <c r="L63" i="1"/>
  <c r="K48" i="1"/>
  <c r="M45" i="1"/>
  <c r="L45" i="1"/>
  <c r="K45" i="1"/>
  <c r="J45" i="1"/>
  <c r="H45" i="1"/>
  <c r="F45" i="1"/>
  <c r="D45" i="1"/>
  <c r="B45" i="1"/>
  <c r="M21" i="1"/>
  <c r="L21" i="1"/>
  <c r="K21" i="1"/>
  <c r="J21" i="1"/>
  <c r="C21" i="1"/>
  <c r="B21" i="1"/>
</calcChain>
</file>

<file path=xl/sharedStrings.xml><?xml version="1.0" encoding="utf-8"?>
<sst xmlns="http://schemas.openxmlformats.org/spreadsheetml/2006/main" count="3363" uniqueCount="78">
  <si>
    <r>
      <t xml:space="preserve">DEUDA POR EMISION DE BONOS DE EMPRESAS </t>
    </r>
    <r>
      <rPr>
        <sz val="10"/>
        <rFont val="Arial"/>
        <family val="2"/>
      </rPr>
      <t>Corporate bonds outstanding</t>
    </r>
  </si>
  <si>
    <t>Emisiones</t>
  </si>
  <si>
    <t>Monto inscrito</t>
  </si>
  <si>
    <t>Monto Colocado</t>
  </si>
  <si>
    <t>Valor Par Bonos Colocado</t>
  </si>
  <si>
    <t>Número de soc.</t>
  </si>
  <si>
    <t>Stock deuda vigente</t>
  </si>
  <si>
    <t>Período</t>
  </si>
  <si>
    <t>inscritas</t>
  </si>
  <si>
    <t>Listed amount</t>
  </si>
  <si>
    <t>Placement</t>
  </si>
  <si>
    <t>Par value placed bonds</t>
  </si>
  <si>
    <t>con deuda</t>
  </si>
  <si>
    <t>Debt outstanding</t>
  </si>
  <si>
    <t>Period</t>
  </si>
  <si>
    <t>Listed issues</t>
  </si>
  <si>
    <t>(millones pesos c/año)</t>
  </si>
  <si>
    <t># of indebed</t>
  </si>
  <si>
    <t>Priva-</t>
  </si>
  <si>
    <t>Públi-</t>
  </si>
  <si>
    <t>(million $ each year)</t>
  </si>
  <si>
    <t>corporations</t>
  </si>
  <si>
    <t>(million $ of each year)</t>
  </si>
  <si>
    <t>das</t>
  </si>
  <si>
    <t>cas</t>
  </si>
  <si>
    <t>Privadas</t>
  </si>
  <si>
    <t>Públicas</t>
  </si>
  <si>
    <t>Public</t>
  </si>
  <si>
    <t>Government</t>
  </si>
  <si>
    <r>
      <t xml:space="preserve">MILLONES DE PESOS DE DICIEMBRE DE CADA AÑO </t>
    </r>
    <r>
      <rPr>
        <sz val="10"/>
        <rFont val="Arial"/>
        <family val="2"/>
      </rPr>
      <t>Million pesos as of December of each year</t>
    </r>
  </si>
  <si>
    <t>38.212</t>
  </si>
  <si>
    <t>9.273</t>
  </si>
  <si>
    <t>36.439</t>
  </si>
  <si>
    <t>9.448</t>
  </si>
  <si>
    <t>777.556</t>
  </si>
  <si>
    <t>58.746</t>
  </si>
  <si>
    <t>455.117</t>
  </si>
  <si>
    <t>5.141</t>
  </si>
  <si>
    <t>376.914</t>
  </si>
  <si>
    <t>5.275</t>
  </si>
  <si>
    <t>1.003.152</t>
  </si>
  <si>
    <t>65.465</t>
  </si>
  <si>
    <t>512.965</t>
  </si>
  <si>
    <t>5.121</t>
  </si>
  <si>
    <t>392.963</t>
  </si>
  <si>
    <t>5.193</t>
  </si>
  <si>
    <t>1.286.751</t>
  </si>
  <si>
    <t>71.386</t>
  </si>
  <si>
    <t>987.863</t>
  </si>
  <si>
    <t>11.354</t>
  </si>
  <si>
    <t>717.189</t>
  </si>
  <si>
    <t>12.035</t>
  </si>
  <si>
    <t>2.012.851</t>
  </si>
  <si>
    <t>73.333</t>
  </si>
  <si>
    <t>-</t>
  </si>
  <si>
    <r>
      <t>MILLONES DE PESOS DE CADA MES</t>
    </r>
    <r>
      <rPr>
        <sz val="10"/>
        <rFont val="Arial"/>
        <family val="2"/>
      </rPr>
      <t xml:space="preserve"> Million pesos as of each month</t>
    </r>
  </si>
  <si>
    <t xml:space="preserve"> 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</si>
  <si>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</si>
  <si>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</si>
  <si>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</si>
  <si>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</si>
  <si>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</si>
  <si>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</si>
  <si>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</si>
  <si>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</si>
  <si>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</si>
  <si>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</si>
  <si>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</si>
  <si>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</si>
  <si>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 xml:space="preserve">Febrero </t>
  </si>
  <si>
    <t xml:space="preserve">Marzo </t>
  </si>
  <si>
    <t>NOTA: Se entiende por empresa pública, aquélla en la cual el Estado tiene una participación directa o indirecta superior al 50% de la propiedad.</t>
  </si>
  <si>
    <t>FUENTE: Superintendencia de Valores y Seguros. SOURCE: Securities and Insurance Superintendency.</t>
  </si>
  <si>
    <t>NOTA: Archivo reemplazado con fecha 10 de abril de 2008.</t>
  </si>
  <si>
    <t>NOTA: Archivo reemplazado con fecha 07/05/2008.</t>
  </si>
  <si>
    <t>NOTA: Con fecha 12 de enero de 2009 se modificó archivo.</t>
  </si>
  <si>
    <t>NOTA: Con fecha 15 de enero de 2009 se modificó archivo.</t>
  </si>
  <si>
    <t>*Archivo reemplazado con fecha 19 de febrero de 2009,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</si>
</sst>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</font>
    <font>
      <b/>
      <sz val="8"/>
      <name val="MS Sans Serif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right"/>
    </xf>
    <xf numFmtId="0" fontId="6" fillId="0" borderId="0" xfId="0" quotePrefix="1" applyFont="1" applyAlignment="1">
      <alignment horizontal="right"/>
    </xf>
    <xf numFmtId="0" fontId="3" fillId="0" borderId="0" xfId="0" quotePrefix="1" applyNumberFormat="1" applyFont="1" applyAlignment="1">
      <alignment horizontal="right"/>
    </xf>
    <xf numFmtId="3" fontId="3" fillId="0" borderId="0" xfId="0" quotePrefix="1" applyNumberFormat="1" applyFont="1" applyAlignment="1">
      <alignment horizontal="right"/>
    </xf>
    <xf numFmtId="0" fontId="3" fillId="0" borderId="0" xfId="0" applyFont="1" applyFill="1"/>
    <xf numFmtId="3" fontId="3" fillId="0" borderId="0" xfId="0" applyNumberFormat="1" applyFo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2" quotePrefix="1" applyFont="1" applyAlignment="1">
      <alignment horizontal="right"/>
    </xf>
    <xf numFmtId="0" fontId="6" fillId="0" borderId="0" xfId="2" quotePrefix="1" applyFont="1" applyAlignment="1">
      <alignment horizontal="right"/>
    </xf>
    <xf numFmtId="0" fontId="3" fillId="0" borderId="0" xfId="2" quotePrefix="1" applyNumberFormat="1" applyFont="1" applyAlignment="1">
      <alignment horizontal="right"/>
    </xf>
    <xf numFmtId="3" fontId="3" fillId="0" borderId="0" xfId="2" quotePrefix="1" applyNumberFormat="1" applyFont="1" applyAlignment="1">
      <alignment horizontal="right"/>
    </xf>
    <xf numFmtId="0" fontId="3" fillId="0" borderId="0" xfId="2" applyFont="1" applyFill="1"/>
    <xf numFmtId="3" fontId="3" fillId="0" borderId="0" xfId="2" applyNumberFormat="1" applyFont="1"/>
    <xf numFmtId="0" fontId="3" fillId="0" borderId="0" xfId="2" applyFont="1" applyFill="1" applyAlignment="1">
      <alignment horizontal="left"/>
    </xf>
    <xf numFmtId="0" fontId="3" fillId="0" borderId="0" xfId="2" applyFont="1" applyFill="1" applyAlignment="1">
      <alignment horizontal="right"/>
    </xf>
    <xf numFmtId="3" fontId="3" fillId="0" borderId="0" xfId="2" applyNumberFormat="1" applyFont="1" applyFill="1"/>
    <xf numFmtId="3" fontId="3" fillId="0" borderId="0" xfId="2" applyNumberFormat="1" applyFont="1" applyFill="1" applyAlignment="1">
      <alignment horizontal="right"/>
    </xf>
    <xf numFmtId="3" fontId="3" fillId="0" borderId="0" xfId="2" applyNumberFormat="1" applyFont="1" applyAlignment="1">
      <alignment horizontal="right"/>
    </xf>
    <xf numFmtId="0" fontId="2" fillId="0" borderId="0" xfId="2" applyFont="1" applyAlignment="1">
      <alignment horizontal="left"/>
    </xf>
    <xf numFmtId="37" fontId="8" fillId="0" borderId="0" xfId="0" applyNumberFormat="1" applyFont="1" applyFill="1" applyBorder="1" applyAlignment="1" applyProtection="1"/>
    <xf numFmtId="165" fontId="3" fillId="0" borderId="0" xfId="1" applyNumberFormat="1" applyFont="1"/>
    <xf numFmtId="4" fontId="3" fillId="0" borderId="0" xfId="2" applyNumberFormat="1" applyFont="1"/>
  </cellXfs>
  <cellStyles count="3">
    <cellStyle name="Millares" xfId="1" builtinId="3"/>
    <cellStyle name="Normal" xfId="0" builtinId="0"/>
    <cellStyle name="Normal_InformeHistoricoBonos_Abril_2008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workbookViewId="0">
      <selection sqref="A1:M79"/>
    </sheetView>
  </sheetViews>
  <sheetFormatPr baseColWidth="10" defaultColWidth="9.140625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f>SUM(B34:B45)</f>
        <v>43</v>
      </c>
      <c r="C21" s="31">
        <f>SUM(C34:C45)</f>
        <v>4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30">
        <v>2007</v>
      </c>
      <c r="B23" s="31">
        <v>33</v>
      </c>
      <c r="C23" s="31">
        <v>1</v>
      </c>
      <c r="D23" s="32">
        <v>1644798</v>
      </c>
      <c r="E23" s="32">
        <v>75547</v>
      </c>
      <c r="F23" s="32">
        <v>1505781</v>
      </c>
      <c r="G23" s="31" t="s">
        <v>54</v>
      </c>
      <c r="H23" s="32">
        <v>1529178</v>
      </c>
      <c r="I23" s="31" t="s">
        <v>54</v>
      </c>
      <c r="J23" s="33">
        <v>87</v>
      </c>
      <c r="K23" s="31">
        <v>4</v>
      </c>
      <c r="L23" s="33">
        <v>9255348</v>
      </c>
      <c r="M23" s="33">
        <v>1245141</v>
      </c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3"/>
      <c r="K24" s="23"/>
      <c r="L24" s="2"/>
      <c r="M24" s="2"/>
    </row>
    <row r="25" spans="1:13" x14ac:dyDescent="0.25">
      <c r="A25" s="1" t="s">
        <v>55</v>
      </c>
      <c r="B25" s="2"/>
      <c r="C25" s="2"/>
      <c r="D25" s="2"/>
      <c r="E25" s="2"/>
      <c r="F25" s="2"/>
      <c r="G25" s="2"/>
      <c r="H25" s="2"/>
      <c r="I25" s="2"/>
      <c r="J25" s="23"/>
      <c r="K25" s="23"/>
      <c r="L25" s="2"/>
      <c r="M25" s="2"/>
    </row>
    <row r="26" spans="1:13" x14ac:dyDescent="0.25">
      <c r="A26" s="2"/>
      <c r="B26" s="2"/>
      <c r="C26" s="23"/>
      <c r="D26" s="34"/>
      <c r="E26" s="23" t="s">
        <v>56</v>
      </c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35">
        <v>2004</v>
      </c>
      <c r="B27" s="2"/>
      <c r="C27" s="2"/>
      <c r="D27" s="2"/>
      <c r="E27" s="2"/>
      <c r="F27" s="2"/>
      <c r="G27" s="2"/>
      <c r="H27" s="2"/>
      <c r="I27" s="2"/>
      <c r="J27" s="23"/>
      <c r="K27" s="23"/>
      <c r="L27" s="2"/>
      <c r="M27" s="2"/>
    </row>
    <row r="28" spans="1:13" x14ac:dyDescent="0.25">
      <c r="A28" s="28" t="s">
        <v>57</v>
      </c>
      <c r="B28" s="31">
        <v>6</v>
      </c>
      <c r="C28" s="31" t="s">
        <v>54</v>
      </c>
      <c r="D28" s="33">
        <v>425541</v>
      </c>
      <c r="E28" s="31" t="s">
        <v>54</v>
      </c>
      <c r="F28" s="33">
        <v>90227</v>
      </c>
      <c r="G28" s="31" t="s">
        <v>54</v>
      </c>
      <c r="H28" s="33">
        <v>94427</v>
      </c>
      <c r="I28" s="31" t="s">
        <v>54</v>
      </c>
      <c r="J28" s="33">
        <v>76</v>
      </c>
      <c r="K28" s="33">
        <v>4</v>
      </c>
      <c r="L28" s="33">
        <v>6089819</v>
      </c>
      <c r="M28" s="33">
        <v>776241</v>
      </c>
    </row>
    <row r="29" spans="1:13" x14ac:dyDescent="0.25">
      <c r="A29" s="28" t="s">
        <v>58</v>
      </c>
      <c r="B29" s="31">
        <v>6</v>
      </c>
      <c r="C29" s="31" t="s">
        <v>54</v>
      </c>
      <c r="D29" s="33">
        <v>425423</v>
      </c>
      <c r="E29" s="31" t="s">
        <v>54</v>
      </c>
      <c r="F29" s="33">
        <v>252129</v>
      </c>
      <c r="G29" s="31" t="s">
        <v>54</v>
      </c>
      <c r="H29" s="33">
        <v>256488</v>
      </c>
      <c r="I29" s="31" t="s">
        <v>54</v>
      </c>
      <c r="J29" s="33">
        <v>76</v>
      </c>
      <c r="K29" s="33">
        <v>4</v>
      </c>
      <c r="L29" s="33">
        <v>6225166</v>
      </c>
      <c r="M29" s="33">
        <v>776592</v>
      </c>
    </row>
    <row r="30" spans="1:13" x14ac:dyDescent="0.25">
      <c r="A30" s="28" t="s">
        <v>59</v>
      </c>
      <c r="B30" s="31">
        <v>7</v>
      </c>
      <c r="C30" s="31" t="s">
        <v>54</v>
      </c>
      <c r="D30" s="33">
        <v>284012</v>
      </c>
      <c r="E30" s="31" t="s">
        <v>54</v>
      </c>
      <c r="F30" s="33">
        <v>197391</v>
      </c>
      <c r="G30" s="31" t="s">
        <v>54</v>
      </c>
      <c r="H30" s="33">
        <v>201430</v>
      </c>
      <c r="I30" s="31" t="s">
        <v>54</v>
      </c>
      <c r="J30" s="33">
        <v>77</v>
      </c>
      <c r="K30" s="33">
        <v>4</v>
      </c>
      <c r="L30" s="33">
        <v>6396604</v>
      </c>
      <c r="M30" s="33">
        <v>780517</v>
      </c>
    </row>
    <row r="31" spans="1:13" x14ac:dyDescent="0.25">
      <c r="A31" s="28" t="s">
        <v>60</v>
      </c>
      <c r="B31" s="31">
        <v>4</v>
      </c>
      <c r="C31" s="31" t="s">
        <v>54</v>
      </c>
      <c r="D31" s="33">
        <v>73026</v>
      </c>
      <c r="E31" s="31" t="s">
        <v>54</v>
      </c>
      <c r="F31" s="33">
        <v>336134</v>
      </c>
      <c r="G31" s="31" t="s">
        <v>54</v>
      </c>
      <c r="H31" s="33">
        <v>357216</v>
      </c>
      <c r="I31" s="31" t="s">
        <v>54</v>
      </c>
      <c r="J31" s="33">
        <v>78</v>
      </c>
      <c r="K31" s="33">
        <v>4</v>
      </c>
      <c r="L31" s="33">
        <v>6668071</v>
      </c>
      <c r="M31" s="33">
        <v>786277</v>
      </c>
    </row>
    <row r="32" spans="1:13" x14ac:dyDescent="0.25">
      <c r="A32" s="2"/>
      <c r="B32" s="23"/>
      <c r="C32" s="23"/>
      <c r="D32" s="23"/>
      <c r="E32" s="23"/>
      <c r="F32" s="34"/>
      <c r="G32" s="23"/>
      <c r="H32" s="34"/>
      <c r="I32" s="23"/>
      <c r="J32" s="34"/>
      <c r="K32" s="34"/>
      <c r="L32" s="34"/>
      <c r="M32" s="34"/>
    </row>
    <row r="33" spans="1:13" x14ac:dyDescent="0.25">
      <c r="A33" s="35">
        <v>2005</v>
      </c>
      <c r="B33" s="2"/>
      <c r="C33" s="2"/>
      <c r="D33" s="2"/>
      <c r="E33" s="2"/>
      <c r="F33" s="2"/>
      <c r="G33" s="2"/>
      <c r="H33" s="2"/>
      <c r="I33" s="2"/>
      <c r="J33" s="23"/>
      <c r="K33" s="23"/>
      <c r="L33" s="2"/>
      <c r="M33" s="2"/>
    </row>
    <row r="34" spans="1:13" x14ac:dyDescent="0.25">
      <c r="A34" s="2" t="s">
        <v>61</v>
      </c>
      <c r="B34" s="23">
        <v>2</v>
      </c>
      <c r="C34" s="23" t="s">
        <v>54</v>
      </c>
      <c r="D34" s="33">
        <v>29381</v>
      </c>
      <c r="E34" s="23" t="s">
        <v>54</v>
      </c>
      <c r="F34" s="34">
        <v>60558</v>
      </c>
      <c r="G34" s="23" t="s">
        <v>54</v>
      </c>
      <c r="H34" s="34">
        <v>64015</v>
      </c>
      <c r="I34" s="23" t="s">
        <v>54</v>
      </c>
      <c r="J34" s="34">
        <v>79</v>
      </c>
      <c r="K34" s="34">
        <v>4</v>
      </c>
      <c r="L34" s="34">
        <v>6675870</v>
      </c>
      <c r="M34" s="34">
        <v>779222</v>
      </c>
    </row>
    <row r="35" spans="1:13" x14ac:dyDescent="0.25">
      <c r="A35" s="2" t="s">
        <v>62</v>
      </c>
      <c r="B35" s="23">
        <v>1</v>
      </c>
      <c r="C35" s="23">
        <v>1</v>
      </c>
      <c r="D35" s="33">
        <v>11715</v>
      </c>
      <c r="E35" s="34">
        <v>60297</v>
      </c>
      <c r="F35" s="34">
        <v>40739</v>
      </c>
      <c r="G35" s="23" t="s">
        <v>54</v>
      </c>
      <c r="H35" s="34">
        <v>41173</v>
      </c>
      <c r="I35" s="23" t="s">
        <v>54</v>
      </c>
      <c r="J35" s="34">
        <v>79</v>
      </c>
      <c r="K35" s="34">
        <v>4</v>
      </c>
      <c r="L35" s="34">
        <v>6566408</v>
      </c>
      <c r="M35" s="34">
        <v>776233</v>
      </c>
    </row>
    <row r="36" spans="1:13" x14ac:dyDescent="0.25">
      <c r="A36" s="2" t="s">
        <v>63</v>
      </c>
      <c r="B36" s="23">
        <v>3</v>
      </c>
      <c r="C36" s="23" t="s">
        <v>54</v>
      </c>
      <c r="D36" s="33">
        <v>68795</v>
      </c>
      <c r="E36" s="23" t="s">
        <v>54</v>
      </c>
      <c r="F36" s="34">
        <v>6448</v>
      </c>
      <c r="G36" s="23" t="s">
        <v>54</v>
      </c>
      <c r="H36" s="34">
        <v>6481</v>
      </c>
      <c r="I36" s="23" t="s">
        <v>54</v>
      </c>
      <c r="J36" s="34">
        <v>79</v>
      </c>
      <c r="K36" s="34">
        <v>4</v>
      </c>
      <c r="L36" s="34">
        <v>6490364</v>
      </c>
      <c r="M36" s="34">
        <v>775351</v>
      </c>
    </row>
    <row r="37" spans="1:13" x14ac:dyDescent="0.25">
      <c r="A37" s="2" t="s">
        <v>64</v>
      </c>
      <c r="B37" s="23">
        <v>2</v>
      </c>
      <c r="C37" s="23">
        <v>1</v>
      </c>
      <c r="D37" s="33">
        <v>95860</v>
      </c>
      <c r="E37" s="34">
        <v>119135</v>
      </c>
      <c r="F37" s="34">
        <v>68744</v>
      </c>
      <c r="G37" s="34">
        <v>75742</v>
      </c>
      <c r="H37" s="34">
        <v>69122</v>
      </c>
      <c r="I37" s="34">
        <v>61018</v>
      </c>
      <c r="J37" s="34">
        <v>81</v>
      </c>
      <c r="K37" s="34">
        <v>4</v>
      </c>
      <c r="L37" s="34">
        <v>6526478</v>
      </c>
      <c r="M37" s="34">
        <v>838747</v>
      </c>
    </row>
    <row r="38" spans="1:13" x14ac:dyDescent="0.25">
      <c r="A38" s="2" t="s">
        <v>65</v>
      </c>
      <c r="B38" s="23">
        <v>2</v>
      </c>
      <c r="C38" s="23" t="s">
        <v>54</v>
      </c>
      <c r="D38" s="33">
        <v>160351</v>
      </c>
      <c r="E38" s="23" t="s">
        <v>54</v>
      </c>
      <c r="F38" s="34">
        <v>93253</v>
      </c>
      <c r="G38" s="34">
        <v>130313</v>
      </c>
      <c r="H38" s="34">
        <v>96366</v>
      </c>
      <c r="I38" s="34">
        <v>120644</v>
      </c>
      <c r="J38" s="34">
        <v>81</v>
      </c>
      <c r="K38" s="34">
        <v>4</v>
      </c>
      <c r="L38" s="34">
        <v>6621902</v>
      </c>
      <c r="M38" s="34">
        <v>968865</v>
      </c>
    </row>
    <row r="39" spans="1:13" x14ac:dyDescent="0.25">
      <c r="A39" s="2" t="s">
        <v>66</v>
      </c>
      <c r="B39" s="23">
        <v>6</v>
      </c>
      <c r="C39" s="23" t="s">
        <v>54</v>
      </c>
      <c r="D39" s="33">
        <v>318007</v>
      </c>
      <c r="E39" s="23" t="s">
        <v>54</v>
      </c>
      <c r="F39" s="34">
        <v>249156</v>
      </c>
      <c r="G39" s="23" t="s">
        <v>54</v>
      </c>
      <c r="H39" s="34">
        <v>260998</v>
      </c>
      <c r="I39" s="23" t="s">
        <v>54</v>
      </c>
      <c r="J39" s="34">
        <v>82</v>
      </c>
      <c r="K39" s="34">
        <v>4</v>
      </c>
      <c r="L39" s="34">
        <v>6818133</v>
      </c>
      <c r="M39" s="34">
        <v>977518</v>
      </c>
    </row>
    <row r="40" spans="1:13" x14ac:dyDescent="0.25">
      <c r="A40" s="2" t="s">
        <v>67</v>
      </c>
      <c r="B40" s="23">
        <v>5</v>
      </c>
      <c r="C40" s="23" t="s">
        <v>54</v>
      </c>
      <c r="D40" s="33">
        <v>198859</v>
      </c>
      <c r="E40" s="23" t="s">
        <v>54</v>
      </c>
      <c r="F40" s="34">
        <v>201208</v>
      </c>
      <c r="G40" s="23" t="s">
        <v>54</v>
      </c>
      <c r="H40" s="34">
        <v>204125</v>
      </c>
      <c r="I40" s="23" t="s">
        <v>54</v>
      </c>
      <c r="J40" s="34">
        <v>84</v>
      </c>
      <c r="K40" s="34">
        <v>4</v>
      </c>
      <c r="L40" s="34">
        <v>6885606</v>
      </c>
      <c r="M40" s="34">
        <v>974670</v>
      </c>
    </row>
    <row r="41" spans="1:13" x14ac:dyDescent="0.25">
      <c r="A41" s="28" t="s">
        <v>68</v>
      </c>
      <c r="B41" s="31">
        <v>6</v>
      </c>
      <c r="C41" s="31">
        <v>2</v>
      </c>
      <c r="D41" s="33">
        <v>328860</v>
      </c>
      <c r="E41" s="31">
        <v>95309</v>
      </c>
      <c r="F41" s="33">
        <v>66722</v>
      </c>
      <c r="G41" s="31" t="s">
        <v>54</v>
      </c>
      <c r="H41" s="33">
        <v>68418</v>
      </c>
      <c r="I41" s="31" t="s">
        <v>54</v>
      </c>
      <c r="J41" s="33">
        <v>83</v>
      </c>
      <c r="K41" s="33">
        <v>4</v>
      </c>
      <c r="L41" s="33">
        <v>6948858</v>
      </c>
      <c r="M41" s="33">
        <v>980111</v>
      </c>
    </row>
    <row r="42" spans="1:13" x14ac:dyDescent="0.25">
      <c r="A42" s="28" t="s">
        <v>57</v>
      </c>
      <c r="B42" s="31">
        <v>2</v>
      </c>
      <c r="C42" s="23" t="s">
        <v>54</v>
      </c>
      <c r="D42" s="33">
        <v>177176</v>
      </c>
      <c r="E42" s="23" t="s">
        <v>54</v>
      </c>
      <c r="F42" s="33">
        <v>211406</v>
      </c>
      <c r="G42" s="34">
        <v>112439</v>
      </c>
      <c r="H42" s="33">
        <v>230339</v>
      </c>
      <c r="I42" s="34">
        <v>96519</v>
      </c>
      <c r="J42" s="33">
        <v>84</v>
      </c>
      <c r="K42" s="33">
        <v>4</v>
      </c>
      <c r="L42" s="33">
        <v>7022420</v>
      </c>
      <c r="M42" s="33">
        <v>1079177</v>
      </c>
    </row>
    <row r="43" spans="1:13" x14ac:dyDescent="0.25">
      <c r="A43" s="28" t="s">
        <v>58</v>
      </c>
      <c r="B43" s="31">
        <v>2</v>
      </c>
      <c r="C43" s="23" t="s">
        <v>54</v>
      </c>
      <c r="D43" s="33">
        <v>47869</v>
      </c>
      <c r="E43" s="23" t="s">
        <v>54</v>
      </c>
      <c r="F43" s="33">
        <v>125069</v>
      </c>
      <c r="G43" s="23" t="s">
        <v>54</v>
      </c>
      <c r="H43" s="33">
        <v>132043</v>
      </c>
      <c r="I43" s="31" t="s">
        <v>54</v>
      </c>
      <c r="J43" s="33">
        <v>84</v>
      </c>
      <c r="K43" s="33">
        <v>4</v>
      </c>
      <c r="L43" s="33">
        <v>7079660</v>
      </c>
      <c r="M43" s="33">
        <v>1086822</v>
      </c>
    </row>
    <row r="44" spans="1:13" x14ac:dyDescent="0.25">
      <c r="A44" s="28" t="s">
        <v>59</v>
      </c>
      <c r="B44" s="31">
        <v>7</v>
      </c>
      <c r="C44" s="23" t="s">
        <v>54</v>
      </c>
      <c r="D44" s="33">
        <v>436847</v>
      </c>
      <c r="E44" s="23" t="s">
        <v>54</v>
      </c>
      <c r="F44" s="33">
        <v>34420</v>
      </c>
      <c r="G44" s="23" t="s">
        <v>54</v>
      </c>
      <c r="H44" s="33">
        <v>36603</v>
      </c>
      <c r="I44" s="31" t="s">
        <v>54</v>
      </c>
      <c r="J44" s="33">
        <v>83</v>
      </c>
      <c r="K44" s="33">
        <v>4</v>
      </c>
      <c r="L44" s="33">
        <v>7116135</v>
      </c>
      <c r="M44" s="33">
        <v>1096942</v>
      </c>
    </row>
    <row r="45" spans="1:13" x14ac:dyDescent="0.25">
      <c r="A45" s="28" t="s">
        <v>60</v>
      </c>
      <c r="B45" s="31">
        <f>4+1</f>
        <v>5</v>
      </c>
      <c r="C45" s="23" t="s">
        <v>54</v>
      </c>
      <c r="D45" s="33">
        <f>71719+4881</f>
        <v>76600</v>
      </c>
      <c r="E45" s="23" t="s">
        <v>54</v>
      </c>
      <c r="F45" s="33">
        <f>28869+50042</f>
        <v>78911</v>
      </c>
      <c r="G45" s="23" t="s">
        <v>54</v>
      </c>
      <c r="H45" s="33">
        <f>29730+50943</f>
        <v>80673</v>
      </c>
      <c r="I45" s="31" t="s">
        <v>54</v>
      </c>
      <c r="J45" s="33">
        <f>73+10</f>
        <v>83</v>
      </c>
      <c r="K45" s="33">
        <f>4+0</f>
        <v>4</v>
      </c>
      <c r="L45" s="33">
        <f>5971862+1084430</f>
        <v>7056292</v>
      </c>
      <c r="M45" s="33">
        <f>1101562+0</f>
        <v>1101562</v>
      </c>
    </row>
    <row r="46" spans="1:13" x14ac:dyDescent="0.25">
      <c r="A46" s="2"/>
      <c r="B46" s="23"/>
      <c r="C46" s="23"/>
      <c r="D46" s="33"/>
      <c r="E46" s="34"/>
      <c r="F46" s="34"/>
      <c r="G46" s="34"/>
      <c r="H46" s="34"/>
      <c r="I46" s="34"/>
      <c r="J46" s="34"/>
      <c r="K46" s="34"/>
      <c r="L46" s="34"/>
      <c r="M46" s="34"/>
    </row>
    <row r="47" spans="1:13" x14ac:dyDescent="0.25">
      <c r="A47" s="35">
        <v>2006</v>
      </c>
      <c r="B47" s="23"/>
      <c r="C47" s="23"/>
      <c r="D47" s="33"/>
      <c r="E47" s="34"/>
      <c r="F47" s="34"/>
      <c r="G47" s="34"/>
      <c r="H47" s="34"/>
      <c r="I47" s="34"/>
      <c r="J47" s="34"/>
      <c r="K47" s="34"/>
      <c r="L47" s="34"/>
      <c r="M47" s="34"/>
    </row>
    <row r="48" spans="1:13" x14ac:dyDescent="0.25">
      <c r="A48" s="22" t="s">
        <v>61</v>
      </c>
      <c r="B48" s="23">
        <v>1</v>
      </c>
      <c r="C48" s="23" t="s">
        <v>54</v>
      </c>
      <c r="D48" s="33">
        <v>50000</v>
      </c>
      <c r="E48" s="23" t="s">
        <v>54</v>
      </c>
      <c r="F48" s="34">
        <v>241993</v>
      </c>
      <c r="G48" s="23" t="s">
        <v>54</v>
      </c>
      <c r="H48" s="34">
        <v>247984</v>
      </c>
      <c r="I48" s="31" t="s">
        <v>54</v>
      </c>
      <c r="J48" s="34">
        <v>84</v>
      </c>
      <c r="K48" s="33">
        <f>4+0</f>
        <v>4</v>
      </c>
      <c r="L48" s="34">
        <v>7105957</v>
      </c>
      <c r="M48" s="34">
        <v>1092279</v>
      </c>
    </row>
    <row r="49" spans="1:13" x14ac:dyDescent="0.25">
      <c r="A49" s="22" t="s">
        <v>69</v>
      </c>
      <c r="B49" s="23">
        <v>5</v>
      </c>
      <c r="C49" s="23" t="s">
        <v>54</v>
      </c>
      <c r="D49" s="33">
        <v>207006</v>
      </c>
      <c r="E49" s="23" t="s">
        <v>54</v>
      </c>
      <c r="F49" s="23" t="s">
        <v>54</v>
      </c>
      <c r="G49" s="23" t="s">
        <v>54</v>
      </c>
      <c r="H49" s="23" t="s">
        <v>54</v>
      </c>
      <c r="I49" s="23" t="s">
        <v>54</v>
      </c>
      <c r="J49" s="34">
        <v>84</v>
      </c>
      <c r="K49" s="33">
        <v>4</v>
      </c>
      <c r="L49" s="34">
        <v>7058096</v>
      </c>
      <c r="M49" s="34">
        <v>1092570</v>
      </c>
    </row>
    <row r="50" spans="1:13" x14ac:dyDescent="0.25">
      <c r="A50" s="30" t="s">
        <v>63</v>
      </c>
      <c r="B50" s="31">
        <v>3</v>
      </c>
      <c r="C50" s="31">
        <v>1</v>
      </c>
      <c r="D50" s="36">
        <v>145231</v>
      </c>
      <c r="E50" s="36">
        <v>42998</v>
      </c>
      <c r="F50" s="36">
        <v>209200</v>
      </c>
      <c r="G50" s="23" t="s">
        <v>54</v>
      </c>
      <c r="H50" s="36">
        <v>216488</v>
      </c>
      <c r="I50" s="23" t="s">
        <v>54</v>
      </c>
      <c r="J50" s="34">
        <v>84</v>
      </c>
      <c r="K50" s="33">
        <v>4</v>
      </c>
      <c r="L50" s="34">
        <v>7243799</v>
      </c>
      <c r="M50" s="34">
        <v>1089994</v>
      </c>
    </row>
    <row r="51" spans="1:13" x14ac:dyDescent="0.25">
      <c r="A51" s="30" t="s">
        <v>64</v>
      </c>
      <c r="B51" s="31">
        <v>4</v>
      </c>
      <c r="C51" s="23" t="s">
        <v>54</v>
      </c>
      <c r="D51" s="36">
        <v>135292</v>
      </c>
      <c r="E51" s="23" t="s">
        <v>54</v>
      </c>
      <c r="F51" s="36">
        <v>92994</v>
      </c>
      <c r="G51" s="23" t="s">
        <v>54</v>
      </c>
      <c r="H51" s="36">
        <v>96595</v>
      </c>
      <c r="I51" s="23" t="s">
        <v>54</v>
      </c>
      <c r="J51" s="34">
        <v>84</v>
      </c>
      <c r="K51" s="33">
        <v>4</v>
      </c>
      <c r="L51" s="34">
        <v>7316718</v>
      </c>
      <c r="M51" s="34">
        <v>1094295</v>
      </c>
    </row>
    <row r="52" spans="1:13" x14ac:dyDescent="0.25">
      <c r="A52" s="30" t="s">
        <v>65</v>
      </c>
      <c r="B52" s="31">
        <v>1</v>
      </c>
      <c r="C52" s="23" t="s">
        <v>54</v>
      </c>
      <c r="D52" s="36">
        <v>17554</v>
      </c>
      <c r="E52" s="23" t="s">
        <v>54</v>
      </c>
      <c r="F52" s="36">
        <v>22290</v>
      </c>
      <c r="G52" s="36">
        <v>47031</v>
      </c>
      <c r="H52" s="36">
        <v>22466</v>
      </c>
      <c r="I52" s="36">
        <v>43928</v>
      </c>
      <c r="J52" s="34">
        <v>84</v>
      </c>
      <c r="K52" s="33">
        <v>4</v>
      </c>
      <c r="L52" s="34">
        <v>7332356</v>
      </c>
      <c r="M52" s="34">
        <v>1147266</v>
      </c>
    </row>
    <row r="53" spans="1:13" x14ac:dyDescent="0.25">
      <c r="A53" s="30" t="s">
        <v>66</v>
      </c>
      <c r="B53" s="31">
        <v>2</v>
      </c>
      <c r="C53" s="23" t="s">
        <v>54</v>
      </c>
      <c r="D53" s="36">
        <v>108908</v>
      </c>
      <c r="E53" s="23" t="s">
        <v>54</v>
      </c>
      <c r="F53" s="36">
        <v>21181</v>
      </c>
      <c r="G53" s="23" t="s">
        <v>54</v>
      </c>
      <c r="H53" s="36">
        <v>21572</v>
      </c>
      <c r="I53" s="23" t="s">
        <v>54</v>
      </c>
      <c r="J53" s="34">
        <v>84</v>
      </c>
      <c r="K53" s="33">
        <v>4</v>
      </c>
      <c r="L53" s="34">
        <v>7248899</v>
      </c>
      <c r="M53" s="34">
        <v>1155604</v>
      </c>
    </row>
    <row r="54" spans="1:13" x14ac:dyDescent="0.25">
      <c r="A54" s="2" t="s">
        <v>67</v>
      </c>
      <c r="B54" s="23">
        <v>4</v>
      </c>
      <c r="C54" s="23" t="s">
        <v>54</v>
      </c>
      <c r="D54" s="33">
        <v>401270</v>
      </c>
      <c r="E54" s="23" t="s">
        <v>54</v>
      </c>
      <c r="F54" s="34">
        <v>73001</v>
      </c>
      <c r="G54" s="23" t="s">
        <v>54</v>
      </c>
      <c r="H54" s="34">
        <v>75040</v>
      </c>
      <c r="I54" s="23" t="s">
        <v>54</v>
      </c>
      <c r="J54" s="34">
        <v>83</v>
      </c>
      <c r="K54" s="34">
        <v>4</v>
      </c>
      <c r="L54" s="34">
        <v>7248832</v>
      </c>
      <c r="M54" s="34">
        <v>1154014</v>
      </c>
    </row>
    <row r="55" spans="1:13" x14ac:dyDescent="0.25">
      <c r="A55" s="30" t="s">
        <v>68</v>
      </c>
      <c r="B55" s="31">
        <v>1</v>
      </c>
      <c r="C55" s="23" t="s">
        <v>54</v>
      </c>
      <c r="D55" s="36">
        <v>40000</v>
      </c>
      <c r="E55" s="23" t="s">
        <v>54</v>
      </c>
      <c r="F55" s="36">
        <v>227764</v>
      </c>
      <c r="G55" s="23" t="s">
        <v>54</v>
      </c>
      <c r="H55" s="36">
        <v>239188</v>
      </c>
      <c r="I55" s="23" t="s">
        <v>54</v>
      </c>
      <c r="J55" s="34">
        <v>83</v>
      </c>
      <c r="K55" s="33">
        <v>4</v>
      </c>
      <c r="L55" s="34">
        <v>7456796</v>
      </c>
      <c r="M55" s="34">
        <v>1160793</v>
      </c>
    </row>
    <row r="56" spans="1:13" x14ac:dyDescent="0.25">
      <c r="A56" s="30" t="s">
        <v>57</v>
      </c>
      <c r="B56" s="31">
        <v>3</v>
      </c>
      <c r="C56" s="23" t="s">
        <v>54</v>
      </c>
      <c r="D56" s="36">
        <v>581246</v>
      </c>
      <c r="E56" s="23" t="s">
        <v>54</v>
      </c>
      <c r="F56" s="36">
        <v>143862</v>
      </c>
      <c r="G56" s="23" t="s">
        <v>54</v>
      </c>
      <c r="H56" s="36">
        <v>148811</v>
      </c>
      <c r="I56" s="23" t="s">
        <v>54</v>
      </c>
      <c r="J56" s="34">
        <v>83</v>
      </c>
      <c r="K56" s="23">
        <v>4</v>
      </c>
      <c r="L56" s="34">
        <v>7523611</v>
      </c>
      <c r="M56" s="34">
        <v>1162864</v>
      </c>
    </row>
    <row r="57" spans="1:13" x14ac:dyDescent="0.25">
      <c r="A57" s="30" t="s">
        <v>58</v>
      </c>
      <c r="B57" s="31">
        <v>5</v>
      </c>
      <c r="C57" s="23" t="s">
        <v>54</v>
      </c>
      <c r="D57" s="36">
        <v>244955</v>
      </c>
      <c r="E57" s="23" t="s">
        <v>54</v>
      </c>
      <c r="F57" s="36">
        <v>125502</v>
      </c>
      <c r="G57" s="23" t="s">
        <v>54</v>
      </c>
      <c r="H57" s="36">
        <v>125969</v>
      </c>
      <c r="I57" s="23" t="s">
        <v>54</v>
      </c>
      <c r="J57" s="34">
        <v>83</v>
      </c>
      <c r="K57" s="23">
        <v>4</v>
      </c>
      <c r="L57" s="34">
        <v>7575573</v>
      </c>
      <c r="M57" s="34">
        <v>1164099</v>
      </c>
    </row>
    <row r="58" spans="1:13" x14ac:dyDescent="0.25">
      <c r="A58" s="28" t="s">
        <v>59</v>
      </c>
      <c r="B58" s="31">
        <v>8</v>
      </c>
      <c r="C58" s="23" t="s">
        <v>54</v>
      </c>
      <c r="D58" s="36">
        <v>961829.22</v>
      </c>
      <c r="E58" s="23" t="s">
        <v>54</v>
      </c>
      <c r="F58" s="36">
        <v>174960.4</v>
      </c>
      <c r="G58" s="23" t="s">
        <v>54</v>
      </c>
      <c r="H58" s="36">
        <v>176629.47</v>
      </c>
      <c r="I58" s="23" t="s">
        <v>54</v>
      </c>
      <c r="J58" s="34">
        <v>82</v>
      </c>
      <c r="K58" s="23">
        <v>4</v>
      </c>
      <c r="L58" s="34">
        <v>7649568.1809200002</v>
      </c>
      <c r="M58" s="34">
        <v>1163961</v>
      </c>
    </row>
    <row r="59" spans="1:13" x14ac:dyDescent="0.25">
      <c r="A59" s="30" t="s">
        <v>60</v>
      </c>
      <c r="B59" s="31">
        <v>2</v>
      </c>
      <c r="C59" s="23" t="s">
        <v>54</v>
      </c>
      <c r="D59" s="36">
        <v>83416</v>
      </c>
      <c r="E59" s="23" t="s">
        <v>54</v>
      </c>
      <c r="F59" s="36">
        <v>414032</v>
      </c>
      <c r="G59" s="23" t="s">
        <v>54</v>
      </c>
      <c r="H59" s="36">
        <v>428624</v>
      </c>
      <c r="I59" s="23" t="s">
        <v>54</v>
      </c>
      <c r="J59" s="34">
        <v>83</v>
      </c>
      <c r="K59" s="23">
        <v>4</v>
      </c>
      <c r="L59" s="34">
        <v>8010836.8219999997</v>
      </c>
      <c r="M59" s="34">
        <v>1166101.6680000001</v>
      </c>
    </row>
    <row r="60" spans="1:13" x14ac:dyDescent="0.25">
      <c r="A60" s="30"/>
      <c r="B60" s="31"/>
      <c r="C60" s="23"/>
      <c r="D60" s="36"/>
      <c r="E60" s="23"/>
      <c r="F60" s="36"/>
      <c r="G60" s="23"/>
      <c r="H60" s="36"/>
      <c r="I60" s="23"/>
      <c r="J60" s="34"/>
      <c r="K60" s="23"/>
      <c r="L60" s="34"/>
      <c r="M60" s="34"/>
    </row>
    <row r="61" spans="1:13" x14ac:dyDescent="0.25">
      <c r="A61" s="35">
        <v>2007</v>
      </c>
      <c r="B61" s="31"/>
      <c r="C61" s="23"/>
      <c r="D61" s="36"/>
      <c r="E61" s="23"/>
      <c r="F61" s="36"/>
      <c r="G61" s="23"/>
      <c r="H61" s="36"/>
      <c r="I61" s="23"/>
      <c r="J61" s="34"/>
      <c r="K61" s="23"/>
      <c r="L61" s="34"/>
      <c r="M61" s="34"/>
    </row>
    <row r="62" spans="1:13" x14ac:dyDescent="0.25">
      <c r="A62" s="30" t="s">
        <v>61</v>
      </c>
      <c r="B62" s="31">
        <v>1</v>
      </c>
      <c r="C62" s="23" t="s">
        <v>54</v>
      </c>
      <c r="D62" s="36">
        <v>25000</v>
      </c>
      <c r="E62" s="23" t="s">
        <v>54</v>
      </c>
      <c r="F62" s="36">
        <v>213094</v>
      </c>
      <c r="G62" s="23" t="s">
        <v>54</v>
      </c>
      <c r="H62" s="36">
        <v>213516</v>
      </c>
      <c r="I62" s="23" t="s">
        <v>54</v>
      </c>
      <c r="J62" s="34">
        <v>85</v>
      </c>
      <c r="K62" s="23">
        <v>4</v>
      </c>
      <c r="L62" s="34">
        <v>8206198.9293999998</v>
      </c>
      <c r="M62" s="34">
        <v>1159041.439</v>
      </c>
    </row>
    <row r="63" spans="1:13" x14ac:dyDescent="0.25">
      <c r="A63" s="22" t="s">
        <v>69</v>
      </c>
      <c r="B63" s="31">
        <v>2</v>
      </c>
      <c r="C63" s="23" t="s">
        <v>54</v>
      </c>
      <c r="D63" s="36">
        <v>193500</v>
      </c>
      <c r="E63" s="23" t="s">
        <v>54</v>
      </c>
      <c r="F63" s="34">
        <v>24920</v>
      </c>
      <c r="G63" s="23" t="s">
        <v>54</v>
      </c>
      <c r="H63" s="36">
        <v>25158</v>
      </c>
      <c r="I63" s="23" t="s">
        <v>54</v>
      </c>
      <c r="J63" s="34">
        <v>84</v>
      </c>
      <c r="K63" s="23">
        <v>4</v>
      </c>
      <c r="L63" s="34">
        <f>7123126+1133525</f>
        <v>8256651</v>
      </c>
      <c r="M63" s="34">
        <v>1162374</v>
      </c>
    </row>
    <row r="64" spans="1:13" x14ac:dyDescent="0.25">
      <c r="A64" s="22" t="s">
        <v>70</v>
      </c>
      <c r="B64" s="31">
        <v>6</v>
      </c>
      <c r="C64" s="23" t="s">
        <v>54</v>
      </c>
      <c r="D64" s="36">
        <v>219793</v>
      </c>
      <c r="E64" s="23" t="s">
        <v>54</v>
      </c>
      <c r="F64" s="34">
        <v>182588</v>
      </c>
      <c r="G64" s="23" t="s">
        <v>54</v>
      </c>
      <c r="H64" s="36">
        <v>182557</v>
      </c>
      <c r="I64" s="23" t="s">
        <v>54</v>
      </c>
      <c r="J64" s="34">
        <v>86</v>
      </c>
      <c r="K64" s="23">
        <v>4</v>
      </c>
      <c r="L64" s="34">
        <v>8288435</v>
      </c>
      <c r="M64" s="34">
        <v>1159785</v>
      </c>
    </row>
    <row r="65" spans="1:13" x14ac:dyDescent="0.25">
      <c r="A65" s="22" t="s">
        <v>64</v>
      </c>
      <c r="B65" s="31">
        <v>2</v>
      </c>
      <c r="C65" s="23" t="s">
        <v>54</v>
      </c>
      <c r="D65" s="36">
        <v>165723</v>
      </c>
      <c r="E65" s="23" t="s">
        <v>54</v>
      </c>
      <c r="F65" s="34">
        <v>162393</v>
      </c>
      <c r="G65" s="23" t="s">
        <v>54</v>
      </c>
      <c r="H65" s="36">
        <v>163725</v>
      </c>
      <c r="I65" s="23" t="s">
        <v>54</v>
      </c>
      <c r="J65" s="34">
        <v>85</v>
      </c>
      <c r="K65" s="23">
        <v>4</v>
      </c>
      <c r="L65" s="34">
        <v>8234065.0756449997</v>
      </c>
      <c r="M65" s="34">
        <v>1164406.3570000001</v>
      </c>
    </row>
    <row r="66" spans="1:13" x14ac:dyDescent="0.25">
      <c r="A66" s="22" t="s">
        <v>65</v>
      </c>
      <c r="B66" s="23" t="s">
        <v>54</v>
      </c>
      <c r="C66" s="23" t="s">
        <v>54</v>
      </c>
      <c r="D66" s="23" t="s">
        <v>54</v>
      </c>
      <c r="E66" s="23" t="s">
        <v>54</v>
      </c>
      <c r="F66" s="34">
        <v>178107</v>
      </c>
      <c r="G66" s="23" t="s">
        <v>54</v>
      </c>
      <c r="H66" s="36">
        <v>186867</v>
      </c>
      <c r="I66" s="23" t="s">
        <v>54</v>
      </c>
      <c r="J66" s="34">
        <v>85</v>
      </c>
      <c r="K66" s="23">
        <v>4</v>
      </c>
      <c r="L66" s="34">
        <v>8431221</v>
      </c>
      <c r="M66" s="34">
        <v>1171262</v>
      </c>
    </row>
    <row r="67" spans="1:13" x14ac:dyDescent="0.25">
      <c r="A67" s="22" t="s">
        <v>66</v>
      </c>
      <c r="B67" s="23">
        <v>3</v>
      </c>
      <c r="C67" s="23" t="s">
        <v>54</v>
      </c>
      <c r="D67" s="36">
        <v>74921</v>
      </c>
      <c r="E67" s="23" t="s">
        <v>54</v>
      </c>
      <c r="F67" s="34">
        <v>45602.101000000002</v>
      </c>
      <c r="G67" s="23" t="s">
        <v>54</v>
      </c>
      <c r="H67" s="36">
        <v>46675.777999999998</v>
      </c>
      <c r="I67" s="23" t="s">
        <v>54</v>
      </c>
      <c r="J67" s="34">
        <v>85</v>
      </c>
      <c r="K67" s="23">
        <v>4</v>
      </c>
      <c r="L67" s="34">
        <v>8408522.9083299991</v>
      </c>
      <c r="M67" s="34">
        <v>1183036.1610000001</v>
      </c>
    </row>
    <row r="68" spans="1:13" x14ac:dyDescent="0.25">
      <c r="A68" s="22" t="s">
        <v>67</v>
      </c>
      <c r="B68" s="23">
        <v>5</v>
      </c>
      <c r="C68" s="23" t="s">
        <v>54</v>
      </c>
      <c r="D68" s="36">
        <v>189479</v>
      </c>
      <c r="E68" s="23" t="s">
        <v>54</v>
      </c>
      <c r="F68" s="34">
        <v>19527</v>
      </c>
      <c r="G68" s="23" t="s">
        <v>54</v>
      </c>
      <c r="H68" s="36">
        <v>20278</v>
      </c>
      <c r="I68" s="23" t="s">
        <v>54</v>
      </c>
      <c r="J68" s="34">
        <v>85</v>
      </c>
      <c r="K68" s="23">
        <v>4</v>
      </c>
      <c r="L68" s="34">
        <v>8442364</v>
      </c>
      <c r="M68" s="34">
        <v>1185316</v>
      </c>
    </row>
    <row r="69" spans="1:13" x14ac:dyDescent="0.25">
      <c r="A69" s="22" t="s">
        <v>68</v>
      </c>
      <c r="B69" s="23">
        <v>3</v>
      </c>
      <c r="C69" s="23" t="s">
        <v>54</v>
      </c>
      <c r="D69" s="36">
        <v>67466</v>
      </c>
      <c r="E69" s="23" t="s">
        <v>54</v>
      </c>
      <c r="F69" s="34">
        <f>216748+67762</f>
        <v>284510</v>
      </c>
      <c r="G69" s="23" t="s">
        <v>54</v>
      </c>
      <c r="H69" s="36">
        <f>222671+71792</f>
        <v>294463</v>
      </c>
      <c r="I69" s="23" t="s">
        <v>54</v>
      </c>
      <c r="J69" s="34">
        <v>85</v>
      </c>
      <c r="K69" s="23">
        <v>4</v>
      </c>
      <c r="L69" s="34">
        <v>8714660.8756000008</v>
      </c>
      <c r="M69" s="34">
        <v>1197737.5859999999</v>
      </c>
    </row>
    <row r="70" spans="1:13" x14ac:dyDescent="0.25">
      <c r="A70" s="22" t="s">
        <v>57</v>
      </c>
      <c r="B70" s="23" t="s">
        <v>54</v>
      </c>
      <c r="C70" s="23" t="s">
        <v>54</v>
      </c>
      <c r="D70" s="23" t="s">
        <v>54</v>
      </c>
      <c r="E70" s="23" t="s">
        <v>54</v>
      </c>
      <c r="F70" s="34">
        <v>16903</v>
      </c>
      <c r="G70" s="23" t="s">
        <v>54</v>
      </c>
      <c r="H70" s="36">
        <v>16896</v>
      </c>
      <c r="I70" s="23" t="s">
        <v>54</v>
      </c>
      <c r="J70" s="34">
        <v>85</v>
      </c>
      <c r="K70" s="23">
        <v>4</v>
      </c>
      <c r="L70" s="34">
        <v>8761185</v>
      </c>
      <c r="M70" s="34">
        <v>1209299</v>
      </c>
    </row>
    <row r="71" spans="1:13" x14ac:dyDescent="0.25">
      <c r="A71" s="22" t="s">
        <v>58</v>
      </c>
      <c r="B71" s="23">
        <v>3</v>
      </c>
      <c r="C71" s="23" t="s">
        <v>54</v>
      </c>
      <c r="D71" s="36">
        <v>231792</v>
      </c>
      <c r="E71" s="23" t="s">
        <v>54</v>
      </c>
      <c r="F71" s="34">
        <v>104008</v>
      </c>
      <c r="G71" s="23" t="s">
        <v>54</v>
      </c>
      <c r="H71" s="36">
        <v>104999</v>
      </c>
      <c r="I71" s="23" t="s">
        <v>54</v>
      </c>
      <c r="J71" s="34">
        <v>86</v>
      </c>
      <c r="K71" s="23">
        <v>4</v>
      </c>
      <c r="L71" s="34">
        <v>8935385.2027000003</v>
      </c>
      <c r="M71" s="34">
        <v>1223027.375</v>
      </c>
    </row>
    <row r="72" spans="1:13" x14ac:dyDescent="0.25">
      <c r="A72" s="28" t="s">
        <v>59</v>
      </c>
      <c r="B72" s="31">
        <f>2+1</f>
        <v>3</v>
      </c>
      <c r="C72" s="31">
        <f>1+0</f>
        <v>1</v>
      </c>
      <c r="D72" s="36">
        <v>112753</v>
      </c>
      <c r="E72" s="36">
        <v>75054</v>
      </c>
      <c r="F72" s="33">
        <f>156796+35444</f>
        <v>192240</v>
      </c>
      <c r="G72" s="31" t="s">
        <v>54</v>
      </c>
      <c r="H72" s="36">
        <f>156995+33475</f>
        <v>190470</v>
      </c>
      <c r="I72" s="31" t="s">
        <v>54</v>
      </c>
      <c r="J72" s="33">
        <f>76+10</f>
        <v>86</v>
      </c>
      <c r="K72" s="31">
        <v>4</v>
      </c>
      <c r="L72" s="33">
        <f>7929358+1224563</f>
        <v>9153921</v>
      </c>
      <c r="M72" s="33">
        <v>1231922</v>
      </c>
    </row>
    <row r="73" spans="1:13" x14ac:dyDescent="0.25">
      <c r="A73" s="30" t="s">
        <v>60</v>
      </c>
      <c r="B73" s="31">
        <v>5</v>
      </c>
      <c r="C73" s="31" t="s">
        <v>54</v>
      </c>
      <c r="D73" s="36">
        <v>305357</v>
      </c>
      <c r="E73" s="23" t="s">
        <v>54</v>
      </c>
      <c r="F73" s="33">
        <v>15571</v>
      </c>
      <c r="G73" s="31" t="s">
        <v>54</v>
      </c>
      <c r="H73" s="36">
        <v>16168</v>
      </c>
      <c r="I73" s="31" t="s">
        <v>54</v>
      </c>
      <c r="J73" s="33">
        <v>87</v>
      </c>
      <c r="K73" s="31">
        <v>4</v>
      </c>
      <c r="L73" s="33">
        <v>9255348</v>
      </c>
      <c r="M73" s="33">
        <v>1245141</v>
      </c>
    </row>
    <row r="74" spans="1:13" x14ac:dyDescent="0.25">
      <c r="A74" s="30"/>
      <c r="B74" s="31"/>
      <c r="C74" s="31"/>
      <c r="D74" s="36"/>
      <c r="E74" s="23"/>
      <c r="F74" s="33"/>
      <c r="G74" s="31"/>
      <c r="H74" s="36"/>
      <c r="I74" s="31"/>
      <c r="J74" s="33"/>
      <c r="K74" s="31"/>
      <c r="L74" s="33"/>
      <c r="M74" s="33"/>
    </row>
    <row r="75" spans="1:13" x14ac:dyDescent="0.25">
      <c r="A75" s="35">
        <v>2008</v>
      </c>
      <c r="B75" s="31"/>
      <c r="C75" s="31"/>
      <c r="D75" s="36"/>
      <c r="E75" s="23"/>
      <c r="F75" s="33"/>
      <c r="G75" s="31"/>
      <c r="H75" s="36"/>
      <c r="I75" s="31"/>
      <c r="J75" s="33"/>
      <c r="K75" s="31"/>
      <c r="L75" s="33"/>
      <c r="M75" s="33"/>
    </row>
    <row r="76" spans="1:13" x14ac:dyDescent="0.25">
      <c r="A76" s="30" t="s">
        <v>61</v>
      </c>
      <c r="B76" s="31" t="s">
        <v>54</v>
      </c>
      <c r="C76" s="31" t="s">
        <v>54</v>
      </c>
      <c r="D76" s="36" t="s">
        <v>54</v>
      </c>
      <c r="E76" s="23" t="s">
        <v>54</v>
      </c>
      <c r="F76" s="33">
        <v>29042</v>
      </c>
      <c r="G76" s="31" t="s">
        <v>54</v>
      </c>
      <c r="H76" s="36">
        <v>29597</v>
      </c>
      <c r="I76" s="31" t="s">
        <v>54</v>
      </c>
      <c r="J76" s="33">
        <v>87</v>
      </c>
      <c r="K76" s="31">
        <v>4</v>
      </c>
      <c r="L76" s="33">
        <v>9340320.3283500001</v>
      </c>
      <c r="M76" s="33">
        <v>1241630.906</v>
      </c>
    </row>
    <row r="77" spans="1:13" x14ac:dyDescent="0.25">
      <c r="A77" s="30"/>
      <c r="B77" s="23"/>
      <c r="C77" s="23"/>
      <c r="D77" s="33"/>
      <c r="E77" s="34"/>
      <c r="F77" s="34"/>
      <c r="G77" s="34"/>
      <c r="H77" s="34"/>
      <c r="I77" s="34"/>
      <c r="J77" s="34"/>
      <c r="K77" s="34"/>
      <c r="L77" s="34"/>
      <c r="M77" s="34"/>
    </row>
    <row r="78" spans="1:13" x14ac:dyDescent="0.25">
      <c r="A78" s="2" t="s">
        <v>71</v>
      </c>
      <c r="B78" s="2"/>
      <c r="C78" s="23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 t="s">
        <v>72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sqref="A1:M80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x14ac:dyDescent="0.25">
      <c r="A4" s="39"/>
      <c r="B4" s="40" t="s">
        <v>1</v>
      </c>
      <c r="C4" s="41"/>
      <c r="D4" s="40" t="s">
        <v>2</v>
      </c>
      <c r="E4" s="41"/>
      <c r="F4" s="40" t="s">
        <v>3</v>
      </c>
      <c r="G4" s="41"/>
      <c r="H4" s="40" t="s">
        <v>4</v>
      </c>
      <c r="I4" s="41"/>
      <c r="J4" s="40" t="s">
        <v>5</v>
      </c>
      <c r="K4" s="41"/>
      <c r="L4" s="40" t="s">
        <v>6</v>
      </c>
      <c r="M4" s="41"/>
    </row>
    <row r="5" spans="1:13" x14ac:dyDescent="0.25">
      <c r="A5" s="42" t="s">
        <v>7</v>
      </c>
      <c r="B5" s="43" t="s">
        <v>8</v>
      </c>
      <c r="C5" s="44"/>
      <c r="D5" s="45" t="s">
        <v>9</v>
      </c>
      <c r="E5" s="46"/>
      <c r="F5" s="45" t="s">
        <v>10</v>
      </c>
      <c r="G5" s="46"/>
      <c r="H5" s="45" t="s">
        <v>11</v>
      </c>
      <c r="I5" s="46"/>
      <c r="J5" s="43" t="s">
        <v>12</v>
      </c>
      <c r="K5" s="44"/>
      <c r="L5" s="47" t="s">
        <v>13</v>
      </c>
      <c r="M5" s="48"/>
    </row>
    <row r="6" spans="1:13" x14ac:dyDescent="0.25">
      <c r="A6" s="49" t="s">
        <v>14</v>
      </c>
      <c r="B6" s="45" t="s">
        <v>15</v>
      </c>
      <c r="C6" s="46"/>
      <c r="D6" s="50" t="s">
        <v>16</v>
      </c>
      <c r="E6" s="51"/>
      <c r="F6" s="51"/>
      <c r="G6" s="51"/>
      <c r="H6" s="51"/>
      <c r="I6" s="52"/>
      <c r="J6" s="47" t="s">
        <v>17</v>
      </c>
      <c r="K6" s="48"/>
      <c r="L6" s="43" t="s">
        <v>16</v>
      </c>
      <c r="M6" s="44"/>
    </row>
    <row r="7" spans="1:13" x14ac:dyDescent="0.25">
      <c r="A7" s="49"/>
      <c r="B7" s="53" t="s">
        <v>18</v>
      </c>
      <c r="C7" s="53" t="s">
        <v>19</v>
      </c>
      <c r="D7" s="54" t="s">
        <v>20</v>
      </c>
      <c r="E7" s="55"/>
      <c r="F7" s="55"/>
      <c r="G7" s="55"/>
      <c r="H7" s="55"/>
      <c r="I7" s="56"/>
      <c r="J7" s="45" t="s">
        <v>21</v>
      </c>
      <c r="K7" s="46"/>
      <c r="L7" s="45" t="s">
        <v>22</v>
      </c>
      <c r="M7" s="46"/>
    </row>
    <row r="8" spans="1:13" x14ac:dyDescent="0.25">
      <c r="A8" s="49"/>
      <c r="B8" s="42" t="s">
        <v>23</v>
      </c>
      <c r="C8" s="42" t="s">
        <v>24</v>
      </c>
      <c r="D8" s="53" t="s">
        <v>25</v>
      </c>
      <c r="E8" s="53" t="s">
        <v>26</v>
      </c>
      <c r="F8" s="53" t="s">
        <v>25</v>
      </c>
      <c r="G8" s="53" t="s">
        <v>26</v>
      </c>
      <c r="H8" s="53" t="s">
        <v>25</v>
      </c>
      <c r="I8" s="53" t="s">
        <v>26</v>
      </c>
      <c r="J8" s="53" t="s">
        <v>25</v>
      </c>
      <c r="K8" s="53" t="s">
        <v>26</v>
      </c>
      <c r="L8" s="53" t="s">
        <v>25</v>
      </c>
      <c r="M8" s="53" t="s">
        <v>26</v>
      </c>
    </row>
    <row r="9" spans="1:13" x14ac:dyDescent="0.25">
      <c r="A9" s="57"/>
      <c r="B9" s="57" t="s">
        <v>27</v>
      </c>
      <c r="C9" s="57" t="s">
        <v>28</v>
      </c>
      <c r="D9" s="57" t="s">
        <v>27</v>
      </c>
      <c r="E9" s="57" t="s">
        <v>28</v>
      </c>
      <c r="F9" s="57" t="s">
        <v>27</v>
      </c>
      <c r="G9" s="57" t="s">
        <v>28</v>
      </c>
      <c r="H9" s="57" t="s">
        <v>27</v>
      </c>
      <c r="I9" s="57" t="s">
        <v>28</v>
      </c>
      <c r="J9" s="57" t="s">
        <v>27</v>
      </c>
      <c r="K9" s="57" t="s">
        <v>28</v>
      </c>
      <c r="L9" s="57" t="s">
        <v>27</v>
      </c>
      <c r="M9" s="57" t="s">
        <v>28</v>
      </c>
    </row>
    <row r="10" spans="1:13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x14ac:dyDescent="0.25">
      <c r="A11" s="37" t="s">
        <v>29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spans="1:13" x14ac:dyDescent="0.25">
      <c r="A13" s="58">
        <v>1997</v>
      </c>
      <c r="B13" s="59">
        <v>6</v>
      </c>
      <c r="C13" s="38">
        <v>1</v>
      </c>
      <c r="D13" s="60" t="s">
        <v>30</v>
      </c>
      <c r="E13" s="60" t="s">
        <v>31</v>
      </c>
      <c r="F13" s="60" t="s">
        <v>32</v>
      </c>
      <c r="G13" s="60" t="s">
        <v>33</v>
      </c>
      <c r="H13" s="60"/>
      <c r="I13" s="60"/>
      <c r="J13" s="59">
        <v>41</v>
      </c>
      <c r="K13" s="59">
        <v>1</v>
      </c>
      <c r="L13" s="60" t="s">
        <v>34</v>
      </c>
      <c r="M13" s="60" t="s">
        <v>35</v>
      </c>
    </row>
    <row r="14" spans="1:13" x14ac:dyDescent="0.25">
      <c r="A14" s="58">
        <v>1998</v>
      </c>
      <c r="B14" s="59">
        <v>6</v>
      </c>
      <c r="C14" s="38">
        <v>1</v>
      </c>
      <c r="D14" s="60" t="s">
        <v>36</v>
      </c>
      <c r="E14" s="60" t="s">
        <v>37</v>
      </c>
      <c r="F14" s="60" t="s">
        <v>38</v>
      </c>
      <c r="G14" s="60" t="s">
        <v>39</v>
      </c>
      <c r="H14" s="60"/>
      <c r="I14" s="60"/>
      <c r="J14" s="59">
        <v>40</v>
      </c>
      <c r="K14" s="59">
        <v>1</v>
      </c>
      <c r="L14" s="60" t="s">
        <v>40</v>
      </c>
      <c r="M14" s="60" t="s">
        <v>41</v>
      </c>
    </row>
    <row r="15" spans="1:13" x14ac:dyDescent="0.25">
      <c r="A15" s="58">
        <v>1999</v>
      </c>
      <c r="B15" s="59">
        <v>12</v>
      </c>
      <c r="C15" s="38">
        <v>1</v>
      </c>
      <c r="D15" s="60" t="s">
        <v>42</v>
      </c>
      <c r="E15" s="60" t="s">
        <v>43</v>
      </c>
      <c r="F15" s="60" t="s">
        <v>44</v>
      </c>
      <c r="G15" s="60" t="s">
        <v>45</v>
      </c>
      <c r="H15" s="60"/>
      <c r="I15" s="60"/>
      <c r="J15" s="59">
        <v>43</v>
      </c>
      <c r="K15" s="59">
        <v>1</v>
      </c>
      <c r="L15" s="60" t="s">
        <v>46</v>
      </c>
      <c r="M15" s="60" t="s">
        <v>47</v>
      </c>
    </row>
    <row r="16" spans="1:13" x14ac:dyDescent="0.25">
      <c r="A16" s="58">
        <v>2000</v>
      </c>
      <c r="B16" s="59">
        <v>20</v>
      </c>
      <c r="C16" s="38">
        <v>1</v>
      </c>
      <c r="D16" s="60" t="s">
        <v>48</v>
      </c>
      <c r="E16" s="60" t="s">
        <v>49</v>
      </c>
      <c r="F16" s="60" t="s">
        <v>50</v>
      </c>
      <c r="G16" s="60" t="s">
        <v>51</v>
      </c>
      <c r="H16" s="60"/>
      <c r="I16" s="61"/>
      <c r="J16" s="59">
        <v>43</v>
      </c>
      <c r="K16" s="59">
        <v>1</v>
      </c>
      <c r="L16" s="60" t="s">
        <v>52</v>
      </c>
      <c r="M16" s="60" t="s">
        <v>53</v>
      </c>
    </row>
    <row r="17" spans="1:13" x14ac:dyDescent="0.25">
      <c r="A17" s="58">
        <v>2001</v>
      </c>
      <c r="B17" s="62">
        <v>36</v>
      </c>
      <c r="C17" s="62">
        <v>4</v>
      </c>
      <c r="D17" s="63">
        <v>2467193</v>
      </c>
      <c r="E17" s="63">
        <v>195436</v>
      </c>
      <c r="F17" s="63">
        <v>1793455</v>
      </c>
      <c r="G17" s="63">
        <v>108081</v>
      </c>
      <c r="H17" s="63">
        <v>1875143</v>
      </c>
      <c r="I17" s="63">
        <v>115265</v>
      </c>
      <c r="J17" s="63">
        <v>62</v>
      </c>
      <c r="K17" s="63">
        <v>2</v>
      </c>
      <c r="L17" s="63">
        <v>3832083</v>
      </c>
      <c r="M17" s="63">
        <v>202626</v>
      </c>
    </row>
    <row r="18" spans="1:13" x14ac:dyDescent="0.25">
      <c r="A18" s="58">
        <v>2002</v>
      </c>
      <c r="B18" s="59">
        <v>35</v>
      </c>
      <c r="C18" s="64">
        <v>4</v>
      </c>
      <c r="D18" s="65">
        <v>1962823</v>
      </c>
      <c r="E18" s="65">
        <v>409542</v>
      </c>
      <c r="F18" s="65">
        <v>1080235</v>
      </c>
      <c r="G18" s="65">
        <v>175155</v>
      </c>
      <c r="H18" s="65">
        <v>1161533</v>
      </c>
      <c r="I18" s="65">
        <v>184813</v>
      </c>
      <c r="J18" s="59">
        <v>66</v>
      </c>
      <c r="K18" s="59">
        <v>4</v>
      </c>
      <c r="L18" s="65">
        <v>4850904</v>
      </c>
      <c r="M18" s="65">
        <v>462545</v>
      </c>
    </row>
    <row r="19" spans="1:13" x14ac:dyDescent="0.25">
      <c r="A19" s="66">
        <v>2003</v>
      </c>
      <c r="B19" s="67">
        <v>39</v>
      </c>
      <c r="C19" s="64">
        <v>2</v>
      </c>
      <c r="D19" s="68">
        <v>1544572</v>
      </c>
      <c r="E19" s="68">
        <v>132991</v>
      </c>
      <c r="F19" s="68">
        <v>1577049</v>
      </c>
      <c r="G19" s="68">
        <v>142692</v>
      </c>
      <c r="H19" s="68">
        <v>1642657</v>
      </c>
      <c r="I19" s="68">
        <v>134705</v>
      </c>
      <c r="J19" s="67">
        <v>77</v>
      </c>
      <c r="K19" s="67">
        <v>4</v>
      </c>
      <c r="L19" s="68">
        <v>6078928</v>
      </c>
      <c r="M19" s="68">
        <v>601072</v>
      </c>
    </row>
    <row r="20" spans="1:13" x14ac:dyDescent="0.25">
      <c r="A20" s="66">
        <v>2004</v>
      </c>
      <c r="B20" s="67">
        <v>35</v>
      </c>
      <c r="C20" s="64">
        <v>3</v>
      </c>
      <c r="D20" s="68">
        <v>1726163</v>
      </c>
      <c r="E20" s="68">
        <v>170573</v>
      </c>
      <c r="F20" s="68">
        <v>1392017</v>
      </c>
      <c r="G20" s="68">
        <v>136419</v>
      </c>
      <c r="H20" s="68">
        <v>1429586</v>
      </c>
      <c r="I20" s="68">
        <v>123763</v>
      </c>
      <c r="J20" s="69">
        <v>78</v>
      </c>
      <c r="K20" s="69">
        <v>4</v>
      </c>
      <c r="L20" s="69">
        <v>6668071</v>
      </c>
      <c r="M20" s="69">
        <v>786277</v>
      </c>
    </row>
    <row r="21" spans="1:13" x14ac:dyDescent="0.25">
      <c r="A21" s="66">
        <v>2005</v>
      </c>
      <c r="B21" s="67">
        <f>SUM(B28:B35)</f>
        <v>35</v>
      </c>
      <c r="C21" s="67">
        <f>SUM(C28:C35)</f>
        <v>2</v>
      </c>
      <c r="D21" s="68">
        <v>2012669</v>
      </c>
      <c r="E21" s="68">
        <v>284003</v>
      </c>
      <c r="F21" s="68">
        <v>1263823</v>
      </c>
      <c r="G21" s="68">
        <v>327485</v>
      </c>
      <c r="H21" s="68">
        <v>1318571</v>
      </c>
      <c r="I21" s="68">
        <v>286021</v>
      </c>
      <c r="J21" s="69">
        <f>73+10</f>
        <v>83</v>
      </c>
      <c r="K21" s="69">
        <f>4+0</f>
        <v>4</v>
      </c>
      <c r="L21" s="69">
        <f>5971862+1084430</f>
        <v>7056292</v>
      </c>
      <c r="M21" s="69">
        <f>1101562+0</f>
        <v>1101562</v>
      </c>
    </row>
    <row r="22" spans="1:13" x14ac:dyDescent="0.25">
      <c r="A22" s="66">
        <v>2006</v>
      </c>
      <c r="B22" s="67">
        <v>39</v>
      </c>
      <c r="C22" s="67">
        <v>1</v>
      </c>
      <c r="D22" s="68">
        <v>2436704.7809349396</v>
      </c>
      <c r="E22" s="68">
        <v>44007.311999999998</v>
      </c>
      <c r="F22" s="68">
        <v>1758482.9133789924</v>
      </c>
      <c r="G22" s="68">
        <v>47659.50712174979</v>
      </c>
      <c r="H22" s="68">
        <v>1811442.5320485297</v>
      </c>
      <c r="I22" s="68">
        <v>44515.039630121086</v>
      </c>
      <c r="J22" s="70">
        <v>83</v>
      </c>
      <c r="K22" s="59">
        <v>4</v>
      </c>
      <c r="L22" s="69">
        <v>8010836.8219999997</v>
      </c>
      <c r="M22" s="70">
        <v>1166101.6680000001</v>
      </c>
    </row>
    <row r="23" spans="1:13" x14ac:dyDescent="0.25">
      <c r="A23" s="66">
        <v>2007</v>
      </c>
      <c r="B23" s="67">
        <v>33</v>
      </c>
      <c r="C23" s="67">
        <v>1</v>
      </c>
      <c r="D23" s="68">
        <v>1644798</v>
      </c>
      <c r="E23" s="68">
        <v>75547</v>
      </c>
      <c r="F23" s="68">
        <v>1505781</v>
      </c>
      <c r="G23" s="67" t="s">
        <v>54</v>
      </c>
      <c r="H23" s="68">
        <v>1529178</v>
      </c>
      <c r="I23" s="67" t="s">
        <v>54</v>
      </c>
      <c r="J23" s="69">
        <v>87</v>
      </c>
      <c r="K23" s="67">
        <v>4</v>
      </c>
      <c r="L23" s="69">
        <v>9255348</v>
      </c>
      <c r="M23" s="69">
        <v>1245141</v>
      </c>
    </row>
    <row r="24" spans="1:13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59"/>
      <c r="K24" s="59"/>
      <c r="L24" s="38"/>
      <c r="M24" s="38"/>
    </row>
    <row r="25" spans="1:13" x14ac:dyDescent="0.25">
      <c r="A25" s="37" t="s">
        <v>55</v>
      </c>
      <c r="B25" s="38"/>
      <c r="C25" s="38"/>
      <c r="D25" s="38"/>
      <c r="E25" s="38"/>
      <c r="F25" s="38"/>
      <c r="G25" s="38"/>
      <c r="H25" s="38"/>
      <c r="I25" s="38"/>
      <c r="J25" s="59"/>
      <c r="K25" s="59"/>
      <c r="L25" s="38"/>
      <c r="M25" s="38"/>
    </row>
    <row r="26" spans="1:13" x14ac:dyDescent="0.25">
      <c r="A26" s="38"/>
      <c r="B26" s="38"/>
      <c r="C26" s="59"/>
      <c r="D26" s="70"/>
      <c r="E26" s="59" t="s">
        <v>56</v>
      </c>
      <c r="F26" s="70"/>
      <c r="G26" s="70"/>
      <c r="H26" s="70"/>
      <c r="I26" s="70"/>
      <c r="J26" s="70"/>
      <c r="K26" s="70"/>
      <c r="L26" s="70"/>
      <c r="M26" s="70"/>
    </row>
    <row r="27" spans="1:13" x14ac:dyDescent="0.25">
      <c r="A27" s="71">
        <v>2005</v>
      </c>
      <c r="B27" s="38"/>
      <c r="C27" s="38"/>
      <c r="D27" s="38"/>
      <c r="E27" s="38"/>
      <c r="F27" s="38"/>
      <c r="G27" s="38"/>
      <c r="H27" s="38"/>
      <c r="I27" s="38"/>
      <c r="J27" s="59"/>
      <c r="K27" s="59"/>
      <c r="L27" s="38"/>
      <c r="M27" s="38"/>
    </row>
    <row r="28" spans="1:13" x14ac:dyDescent="0.25">
      <c r="A28" s="38" t="s">
        <v>65</v>
      </c>
      <c r="B28" s="59">
        <v>2</v>
      </c>
      <c r="C28" s="59" t="s">
        <v>54</v>
      </c>
      <c r="D28" s="69">
        <v>160351</v>
      </c>
      <c r="E28" s="59" t="s">
        <v>54</v>
      </c>
      <c r="F28" s="70">
        <v>93253</v>
      </c>
      <c r="G28" s="70">
        <v>130313</v>
      </c>
      <c r="H28" s="70">
        <v>96366</v>
      </c>
      <c r="I28" s="70">
        <v>120644</v>
      </c>
      <c r="J28" s="70">
        <v>81</v>
      </c>
      <c r="K28" s="70">
        <v>4</v>
      </c>
      <c r="L28" s="70">
        <v>6621902</v>
      </c>
      <c r="M28" s="70">
        <v>968865</v>
      </c>
    </row>
    <row r="29" spans="1:13" x14ac:dyDescent="0.25">
      <c r="A29" s="38" t="s">
        <v>66</v>
      </c>
      <c r="B29" s="59">
        <v>6</v>
      </c>
      <c r="C29" s="59" t="s">
        <v>54</v>
      </c>
      <c r="D29" s="69">
        <v>318007</v>
      </c>
      <c r="E29" s="59" t="s">
        <v>54</v>
      </c>
      <c r="F29" s="70">
        <v>249156</v>
      </c>
      <c r="G29" s="59" t="s">
        <v>54</v>
      </c>
      <c r="H29" s="70">
        <v>260998</v>
      </c>
      <c r="I29" s="59" t="s">
        <v>54</v>
      </c>
      <c r="J29" s="70">
        <v>82</v>
      </c>
      <c r="K29" s="70">
        <v>4</v>
      </c>
      <c r="L29" s="70">
        <v>6818133</v>
      </c>
      <c r="M29" s="70">
        <v>977518</v>
      </c>
    </row>
    <row r="30" spans="1:13" x14ac:dyDescent="0.25">
      <c r="A30" s="38" t="s">
        <v>67</v>
      </c>
      <c r="B30" s="59">
        <v>5</v>
      </c>
      <c r="C30" s="59" t="s">
        <v>54</v>
      </c>
      <c r="D30" s="69">
        <v>198859</v>
      </c>
      <c r="E30" s="59" t="s">
        <v>54</v>
      </c>
      <c r="F30" s="70">
        <v>201208</v>
      </c>
      <c r="G30" s="59" t="s">
        <v>54</v>
      </c>
      <c r="H30" s="70">
        <v>204125</v>
      </c>
      <c r="I30" s="59" t="s">
        <v>54</v>
      </c>
      <c r="J30" s="70">
        <v>84</v>
      </c>
      <c r="K30" s="70">
        <v>4</v>
      </c>
      <c r="L30" s="70">
        <v>6885606</v>
      </c>
      <c r="M30" s="70">
        <v>974670</v>
      </c>
    </row>
    <row r="31" spans="1:13" x14ac:dyDescent="0.25">
      <c r="A31" s="64" t="s">
        <v>68</v>
      </c>
      <c r="B31" s="67">
        <v>6</v>
      </c>
      <c r="C31" s="67">
        <v>2</v>
      </c>
      <c r="D31" s="69">
        <v>328860</v>
      </c>
      <c r="E31" s="67">
        <v>95309</v>
      </c>
      <c r="F31" s="69">
        <v>66722</v>
      </c>
      <c r="G31" s="67" t="s">
        <v>54</v>
      </c>
      <c r="H31" s="69">
        <v>68418</v>
      </c>
      <c r="I31" s="67" t="s">
        <v>54</v>
      </c>
      <c r="J31" s="69">
        <v>83</v>
      </c>
      <c r="K31" s="69">
        <v>4</v>
      </c>
      <c r="L31" s="69">
        <v>6948858</v>
      </c>
      <c r="M31" s="69">
        <v>980111</v>
      </c>
    </row>
    <row r="32" spans="1:13" x14ac:dyDescent="0.25">
      <c r="A32" s="64" t="s">
        <v>57</v>
      </c>
      <c r="B32" s="67">
        <v>2</v>
      </c>
      <c r="C32" s="59" t="s">
        <v>54</v>
      </c>
      <c r="D32" s="69">
        <v>177176</v>
      </c>
      <c r="E32" s="59" t="s">
        <v>54</v>
      </c>
      <c r="F32" s="69">
        <v>211406</v>
      </c>
      <c r="G32" s="70">
        <v>112439</v>
      </c>
      <c r="H32" s="69">
        <v>230339</v>
      </c>
      <c r="I32" s="70">
        <v>96519</v>
      </c>
      <c r="J32" s="69">
        <v>84</v>
      </c>
      <c r="K32" s="69">
        <v>4</v>
      </c>
      <c r="L32" s="69">
        <v>7022420</v>
      </c>
      <c r="M32" s="69">
        <v>1079177</v>
      </c>
    </row>
    <row r="33" spans="1:13" x14ac:dyDescent="0.25">
      <c r="A33" s="64" t="s">
        <v>58</v>
      </c>
      <c r="B33" s="67">
        <v>2</v>
      </c>
      <c r="C33" s="59" t="s">
        <v>54</v>
      </c>
      <c r="D33" s="69">
        <v>47869</v>
      </c>
      <c r="E33" s="59" t="s">
        <v>54</v>
      </c>
      <c r="F33" s="69">
        <v>125069</v>
      </c>
      <c r="G33" s="59" t="s">
        <v>54</v>
      </c>
      <c r="H33" s="69">
        <v>132043</v>
      </c>
      <c r="I33" s="67" t="s">
        <v>54</v>
      </c>
      <c r="J33" s="69">
        <v>84</v>
      </c>
      <c r="K33" s="69">
        <v>4</v>
      </c>
      <c r="L33" s="69">
        <v>7079660</v>
      </c>
      <c r="M33" s="69">
        <v>1086822</v>
      </c>
    </row>
    <row r="34" spans="1:13" x14ac:dyDescent="0.25">
      <c r="A34" s="64" t="s">
        <v>59</v>
      </c>
      <c r="B34" s="67">
        <v>7</v>
      </c>
      <c r="C34" s="59" t="s">
        <v>54</v>
      </c>
      <c r="D34" s="69">
        <v>436847</v>
      </c>
      <c r="E34" s="59" t="s">
        <v>54</v>
      </c>
      <c r="F34" s="69">
        <v>34420</v>
      </c>
      <c r="G34" s="59" t="s">
        <v>54</v>
      </c>
      <c r="H34" s="69">
        <v>36603</v>
      </c>
      <c r="I34" s="67" t="s">
        <v>54</v>
      </c>
      <c r="J34" s="69">
        <v>83</v>
      </c>
      <c r="K34" s="69">
        <v>4</v>
      </c>
      <c r="L34" s="69">
        <v>7116135</v>
      </c>
      <c r="M34" s="69">
        <v>1096942</v>
      </c>
    </row>
    <row r="35" spans="1:13" x14ac:dyDescent="0.25">
      <c r="A35" s="64" t="s">
        <v>60</v>
      </c>
      <c r="B35" s="67">
        <f>4+1</f>
        <v>5</v>
      </c>
      <c r="C35" s="59" t="s">
        <v>54</v>
      </c>
      <c r="D35" s="69">
        <f>71719+4881</f>
        <v>76600</v>
      </c>
      <c r="E35" s="59" t="s">
        <v>54</v>
      </c>
      <c r="F35" s="69">
        <f>28869+50042</f>
        <v>78911</v>
      </c>
      <c r="G35" s="59" t="s">
        <v>54</v>
      </c>
      <c r="H35" s="69">
        <f>29730+50943</f>
        <v>80673</v>
      </c>
      <c r="I35" s="67" t="s">
        <v>54</v>
      </c>
      <c r="J35" s="69">
        <f>73+10</f>
        <v>83</v>
      </c>
      <c r="K35" s="69">
        <f>4+0</f>
        <v>4</v>
      </c>
      <c r="L35" s="69">
        <f>5971862+1084430</f>
        <v>7056292</v>
      </c>
      <c r="M35" s="69">
        <f>1101562+0</f>
        <v>1101562</v>
      </c>
    </row>
    <row r="36" spans="1:13" x14ac:dyDescent="0.25">
      <c r="A36" s="38"/>
      <c r="B36" s="59"/>
      <c r="C36" s="59"/>
      <c r="D36" s="69"/>
      <c r="E36" s="70"/>
      <c r="F36" s="70"/>
      <c r="G36" s="70"/>
      <c r="H36" s="70"/>
      <c r="I36" s="70"/>
      <c r="J36" s="70"/>
      <c r="K36" s="70"/>
      <c r="L36" s="70"/>
      <c r="M36" s="70"/>
    </row>
    <row r="37" spans="1:13" x14ac:dyDescent="0.25">
      <c r="A37" s="71">
        <v>2006</v>
      </c>
      <c r="B37" s="59"/>
      <c r="C37" s="59"/>
      <c r="D37" s="69"/>
      <c r="E37" s="70"/>
      <c r="F37" s="70"/>
      <c r="G37" s="70"/>
      <c r="H37" s="70"/>
      <c r="I37" s="70"/>
      <c r="J37" s="70"/>
      <c r="K37" s="70"/>
      <c r="L37" s="70"/>
      <c r="M37" s="70"/>
    </row>
    <row r="38" spans="1:13" x14ac:dyDescent="0.25">
      <c r="A38" s="58" t="s">
        <v>61</v>
      </c>
      <c r="B38" s="59">
        <v>1</v>
      </c>
      <c r="C38" s="59" t="s">
        <v>54</v>
      </c>
      <c r="D38" s="69">
        <v>50000</v>
      </c>
      <c r="E38" s="59" t="s">
        <v>54</v>
      </c>
      <c r="F38" s="70">
        <v>241993</v>
      </c>
      <c r="G38" s="59" t="s">
        <v>54</v>
      </c>
      <c r="H38" s="70">
        <v>247984</v>
      </c>
      <c r="I38" s="67" t="s">
        <v>54</v>
      </c>
      <c r="J38" s="70">
        <v>84</v>
      </c>
      <c r="K38" s="69">
        <f>4+0</f>
        <v>4</v>
      </c>
      <c r="L38" s="70">
        <v>7105957</v>
      </c>
      <c r="M38" s="70">
        <v>1092279</v>
      </c>
    </row>
    <row r="39" spans="1:13" x14ac:dyDescent="0.25">
      <c r="A39" s="58" t="s">
        <v>69</v>
      </c>
      <c r="B39" s="59">
        <v>5</v>
      </c>
      <c r="C39" s="59" t="s">
        <v>54</v>
      </c>
      <c r="D39" s="69">
        <v>207006</v>
      </c>
      <c r="E39" s="59" t="s">
        <v>54</v>
      </c>
      <c r="F39" s="59" t="s">
        <v>54</v>
      </c>
      <c r="G39" s="59" t="s">
        <v>54</v>
      </c>
      <c r="H39" s="59" t="s">
        <v>54</v>
      </c>
      <c r="I39" s="59" t="s">
        <v>54</v>
      </c>
      <c r="J39" s="70">
        <v>84</v>
      </c>
      <c r="K39" s="69">
        <v>4</v>
      </c>
      <c r="L39" s="70">
        <v>7058096</v>
      </c>
      <c r="M39" s="70">
        <v>1092570</v>
      </c>
    </row>
    <row r="40" spans="1:13" x14ac:dyDescent="0.25">
      <c r="A40" s="66" t="s">
        <v>63</v>
      </c>
      <c r="B40" s="67">
        <v>3</v>
      </c>
      <c r="C40" s="67">
        <v>1</v>
      </c>
      <c r="D40" s="36">
        <v>145231</v>
      </c>
      <c r="E40" s="36">
        <v>42998</v>
      </c>
      <c r="F40" s="36">
        <v>209200</v>
      </c>
      <c r="G40" s="59" t="s">
        <v>54</v>
      </c>
      <c r="H40" s="36">
        <v>216488</v>
      </c>
      <c r="I40" s="59" t="s">
        <v>54</v>
      </c>
      <c r="J40" s="70">
        <v>84</v>
      </c>
      <c r="K40" s="69">
        <v>4</v>
      </c>
      <c r="L40" s="70">
        <v>7243799</v>
      </c>
      <c r="M40" s="70">
        <v>1089994</v>
      </c>
    </row>
    <row r="41" spans="1:13" x14ac:dyDescent="0.25">
      <c r="A41" s="66" t="s">
        <v>64</v>
      </c>
      <c r="B41" s="67">
        <v>4</v>
      </c>
      <c r="C41" s="59" t="s">
        <v>54</v>
      </c>
      <c r="D41" s="36">
        <v>135292</v>
      </c>
      <c r="E41" s="59" t="s">
        <v>54</v>
      </c>
      <c r="F41" s="36">
        <v>92994</v>
      </c>
      <c r="G41" s="59" t="s">
        <v>54</v>
      </c>
      <c r="H41" s="36">
        <v>96595</v>
      </c>
      <c r="I41" s="59" t="s">
        <v>54</v>
      </c>
      <c r="J41" s="70">
        <v>84</v>
      </c>
      <c r="K41" s="69">
        <v>4</v>
      </c>
      <c r="L41" s="70">
        <v>7316718</v>
      </c>
      <c r="M41" s="70">
        <v>1094295</v>
      </c>
    </row>
    <row r="42" spans="1:13" x14ac:dyDescent="0.25">
      <c r="A42" s="66" t="s">
        <v>65</v>
      </c>
      <c r="B42" s="67">
        <v>1</v>
      </c>
      <c r="C42" s="59" t="s">
        <v>54</v>
      </c>
      <c r="D42" s="36">
        <v>17554</v>
      </c>
      <c r="E42" s="59" t="s">
        <v>54</v>
      </c>
      <c r="F42" s="36">
        <v>22290</v>
      </c>
      <c r="G42" s="36">
        <v>47031</v>
      </c>
      <c r="H42" s="36">
        <v>22466</v>
      </c>
      <c r="I42" s="36">
        <v>43928</v>
      </c>
      <c r="J42" s="70">
        <v>84</v>
      </c>
      <c r="K42" s="69">
        <v>4</v>
      </c>
      <c r="L42" s="70">
        <v>7332356</v>
      </c>
      <c r="M42" s="70">
        <v>1147266</v>
      </c>
    </row>
    <row r="43" spans="1:13" x14ac:dyDescent="0.25">
      <c r="A43" s="66" t="s">
        <v>66</v>
      </c>
      <c r="B43" s="67">
        <v>2</v>
      </c>
      <c r="C43" s="59" t="s">
        <v>54</v>
      </c>
      <c r="D43" s="36">
        <v>108908</v>
      </c>
      <c r="E43" s="59" t="s">
        <v>54</v>
      </c>
      <c r="F43" s="36">
        <v>21181</v>
      </c>
      <c r="G43" s="59" t="s">
        <v>54</v>
      </c>
      <c r="H43" s="36">
        <v>21572</v>
      </c>
      <c r="I43" s="59" t="s">
        <v>54</v>
      </c>
      <c r="J43" s="70">
        <v>84</v>
      </c>
      <c r="K43" s="69">
        <v>4</v>
      </c>
      <c r="L43" s="70">
        <v>7248899</v>
      </c>
      <c r="M43" s="70">
        <v>1155604</v>
      </c>
    </row>
    <row r="44" spans="1:13" x14ac:dyDescent="0.25">
      <c r="A44" s="38" t="s">
        <v>67</v>
      </c>
      <c r="B44" s="59">
        <v>4</v>
      </c>
      <c r="C44" s="59" t="s">
        <v>54</v>
      </c>
      <c r="D44" s="69">
        <v>401270</v>
      </c>
      <c r="E44" s="59" t="s">
        <v>54</v>
      </c>
      <c r="F44" s="70">
        <v>73001</v>
      </c>
      <c r="G44" s="59" t="s">
        <v>54</v>
      </c>
      <c r="H44" s="70">
        <v>75040</v>
      </c>
      <c r="I44" s="59" t="s">
        <v>54</v>
      </c>
      <c r="J44" s="70">
        <v>83</v>
      </c>
      <c r="K44" s="70">
        <v>4</v>
      </c>
      <c r="L44" s="70">
        <v>7248832</v>
      </c>
      <c r="M44" s="70">
        <v>1154014</v>
      </c>
    </row>
    <row r="45" spans="1:13" x14ac:dyDescent="0.25">
      <c r="A45" s="66" t="s">
        <v>68</v>
      </c>
      <c r="B45" s="67">
        <v>1</v>
      </c>
      <c r="C45" s="59" t="s">
        <v>54</v>
      </c>
      <c r="D45" s="36">
        <v>40000</v>
      </c>
      <c r="E45" s="59" t="s">
        <v>54</v>
      </c>
      <c r="F45" s="36">
        <v>227764</v>
      </c>
      <c r="G45" s="59" t="s">
        <v>54</v>
      </c>
      <c r="H45" s="36">
        <v>239188</v>
      </c>
      <c r="I45" s="59" t="s">
        <v>54</v>
      </c>
      <c r="J45" s="70">
        <v>83</v>
      </c>
      <c r="K45" s="69">
        <v>4</v>
      </c>
      <c r="L45" s="70">
        <v>7456796</v>
      </c>
      <c r="M45" s="70">
        <v>1160793</v>
      </c>
    </row>
    <row r="46" spans="1:13" x14ac:dyDescent="0.25">
      <c r="A46" s="66" t="s">
        <v>57</v>
      </c>
      <c r="B46" s="67">
        <v>3</v>
      </c>
      <c r="C46" s="59" t="s">
        <v>54</v>
      </c>
      <c r="D46" s="36">
        <v>581246</v>
      </c>
      <c r="E46" s="59" t="s">
        <v>54</v>
      </c>
      <c r="F46" s="36">
        <v>143862</v>
      </c>
      <c r="G46" s="59" t="s">
        <v>54</v>
      </c>
      <c r="H46" s="36">
        <v>148811</v>
      </c>
      <c r="I46" s="59" t="s">
        <v>54</v>
      </c>
      <c r="J46" s="70">
        <v>83</v>
      </c>
      <c r="K46" s="59">
        <v>4</v>
      </c>
      <c r="L46" s="70">
        <v>7523611</v>
      </c>
      <c r="M46" s="70">
        <v>1162864</v>
      </c>
    </row>
    <row r="47" spans="1:13" x14ac:dyDescent="0.25">
      <c r="A47" s="66" t="s">
        <v>58</v>
      </c>
      <c r="B47" s="67">
        <v>5</v>
      </c>
      <c r="C47" s="59" t="s">
        <v>54</v>
      </c>
      <c r="D47" s="36">
        <v>244955</v>
      </c>
      <c r="E47" s="59" t="s">
        <v>54</v>
      </c>
      <c r="F47" s="36">
        <v>125502</v>
      </c>
      <c r="G47" s="59" t="s">
        <v>54</v>
      </c>
      <c r="H47" s="36">
        <v>125969</v>
      </c>
      <c r="I47" s="59" t="s">
        <v>54</v>
      </c>
      <c r="J47" s="70">
        <v>83</v>
      </c>
      <c r="K47" s="59">
        <v>4</v>
      </c>
      <c r="L47" s="70">
        <v>7575573</v>
      </c>
      <c r="M47" s="70">
        <v>1164099</v>
      </c>
    </row>
    <row r="48" spans="1:13" x14ac:dyDescent="0.25">
      <c r="A48" s="64" t="s">
        <v>59</v>
      </c>
      <c r="B48" s="67">
        <v>8</v>
      </c>
      <c r="C48" s="59" t="s">
        <v>54</v>
      </c>
      <c r="D48" s="36">
        <v>961829.22</v>
      </c>
      <c r="E48" s="59" t="s">
        <v>54</v>
      </c>
      <c r="F48" s="36">
        <v>174960.4</v>
      </c>
      <c r="G48" s="59" t="s">
        <v>54</v>
      </c>
      <c r="H48" s="36">
        <v>176629.47</v>
      </c>
      <c r="I48" s="59" t="s">
        <v>54</v>
      </c>
      <c r="J48" s="70">
        <v>82</v>
      </c>
      <c r="K48" s="59">
        <v>4</v>
      </c>
      <c r="L48" s="70">
        <v>7649568.1809200002</v>
      </c>
      <c r="M48" s="70">
        <v>1163961</v>
      </c>
    </row>
    <row r="49" spans="1:13" x14ac:dyDescent="0.25">
      <c r="A49" s="66" t="s">
        <v>60</v>
      </c>
      <c r="B49" s="67">
        <v>2</v>
      </c>
      <c r="C49" s="59" t="s">
        <v>54</v>
      </c>
      <c r="D49" s="36">
        <v>83416</v>
      </c>
      <c r="E49" s="59" t="s">
        <v>54</v>
      </c>
      <c r="F49" s="36">
        <v>414032</v>
      </c>
      <c r="G49" s="59" t="s">
        <v>54</v>
      </c>
      <c r="H49" s="36">
        <v>428624</v>
      </c>
      <c r="I49" s="59" t="s">
        <v>54</v>
      </c>
      <c r="J49" s="70">
        <v>83</v>
      </c>
      <c r="K49" s="59">
        <v>4</v>
      </c>
      <c r="L49" s="70">
        <v>8010836.8219999997</v>
      </c>
      <c r="M49" s="70">
        <v>1166101.6680000001</v>
      </c>
    </row>
    <row r="50" spans="1:13" x14ac:dyDescent="0.25">
      <c r="A50" s="66"/>
      <c r="B50" s="67"/>
      <c r="C50" s="59"/>
      <c r="D50" s="36"/>
      <c r="E50" s="59"/>
      <c r="F50" s="36"/>
      <c r="G50" s="59"/>
      <c r="H50" s="36"/>
      <c r="I50" s="59"/>
      <c r="J50" s="70"/>
      <c r="K50" s="59"/>
      <c r="L50" s="70"/>
      <c r="M50" s="70"/>
    </row>
    <row r="51" spans="1:13" x14ac:dyDescent="0.25">
      <c r="A51" s="71">
        <v>2007</v>
      </c>
      <c r="B51" s="67"/>
      <c r="C51" s="59"/>
      <c r="D51" s="36"/>
      <c r="E51" s="59"/>
      <c r="F51" s="36"/>
      <c r="G51" s="59"/>
      <c r="H51" s="36"/>
      <c r="I51" s="59"/>
      <c r="J51" s="70"/>
      <c r="K51" s="59"/>
      <c r="L51" s="70"/>
      <c r="M51" s="70"/>
    </row>
    <row r="52" spans="1:13" x14ac:dyDescent="0.25">
      <c r="A52" s="66" t="s">
        <v>61</v>
      </c>
      <c r="B52" s="67">
        <v>1</v>
      </c>
      <c r="C52" s="59" t="s">
        <v>54</v>
      </c>
      <c r="D52" s="36">
        <v>25000</v>
      </c>
      <c r="E52" s="59" t="s">
        <v>54</v>
      </c>
      <c r="F52" s="36">
        <v>213094</v>
      </c>
      <c r="G52" s="59" t="s">
        <v>54</v>
      </c>
      <c r="H52" s="36">
        <v>213516</v>
      </c>
      <c r="I52" s="59" t="s">
        <v>54</v>
      </c>
      <c r="J52" s="70">
        <v>85</v>
      </c>
      <c r="K52" s="59">
        <v>4</v>
      </c>
      <c r="L52" s="70">
        <v>8206198.9293999998</v>
      </c>
      <c r="M52" s="70">
        <v>1159041.439</v>
      </c>
    </row>
    <row r="53" spans="1:13" x14ac:dyDescent="0.25">
      <c r="A53" s="58" t="s">
        <v>69</v>
      </c>
      <c r="B53" s="67">
        <v>2</v>
      </c>
      <c r="C53" s="59" t="s">
        <v>54</v>
      </c>
      <c r="D53" s="36">
        <v>193500</v>
      </c>
      <c r="E53" s="59" t="s">
        <v>54</v>
      </c>
      <c r="F53" s="70">
        <v>24920</v>
      </c>
      <c r="G53" s="59" t="s">
        <v>54</v>
      </c>
      <c r="H53" s="36">
        <v>25158</v>
      </c>
      <c r="I53" s="59" t="s">
        <v>54</v>
      </c>
      <c r="J53" s="70">
        <v>84</v>
      </c>
      <c r="K53" s="59">
        <v>4</v>
      </c>
      <c r="L53" s="70">
        <f>7123126+1133525</f>
        <v>8256651</v>
      </c>
      <c r="M53" s="70">
        <v>1162374</v>
      </c>
    </row>
    <row r="54" spans="1:13" x14ac:dyDescent="0.25">
      <c r="A54" s="58" t="s">
        <v>70</v>
      </c>
      <c r="B54" s="67">
        <v>6</v>
      </c>
      <c r="C54" s="59" t="s">
        <v>54</v>
      </c>
      <c r="D54" s="36">
        <v>219793</v>
      </c>
      <c r="E54" s="59" t="s">
        <v>54</v>
      </c>
      <c r="F54" s="70">
        <v>182588</v>
      </c>
      <c r="G54" s="59" t="s">
        <v>54</v>
      </c>
      <c r="H54" s="36">
        <v>182557</v>
      </c>
      <c r="I54" s="59" t="s">
        <v>54</v>
      </c>
      <c r="J54" s="70">
        <v>86</v>
      </c>
      <c r="K54" s="59">
        <v>4</v>
      </c>
      <c r="L54" s="70">
        <v>8288435</v>
      </c>
      <c r="M54" s="70">
        <v>1159785</v>
      </c>
    </row>
    <row r="55" spans="1:13" x14ac:dyDescent="0.25">
      <c r="A55" s="58" t="s">
        <v>64</v>
      </c>
      <c r="B55" s="67">
        <v>2</v>
      </c>
      <c r="C55" s="59" t="s">
        <v>54</v>
      </c>
      <c r="D55" s="36">
        <v>165723</v>
      </c>
      <c r="E55" s="59" t="s">
        <v>54</v>
      </c>
      <c r="F55" s="70">
        <v>162393</v>
      </c>
      <c r="G55" s="59" t="s">
        <v>54</v>
      </c>
      <c r="H55" s="36">
        <v>163725</v>
      </c>
      <c r="I55" s="59" t="s">
        <v>54</v>
      </c>
      <c r="J55" s="70">
        <v>85</v>
      </c>
      <c r="K55" s="59">
        <v>4</v>
      </c>
      <c r="L55" s="70">
        <v>8234065.0756449997</v>
      </c>
      <c r="M55" s="70">
        <v>1164406.3570000001</v>
      </c>
    </row>
    <row r="56" spans="1:13" x14ac:dyDescent="0.25">
      <c r="A56" s="58" t="s">
        <v>65</v>
      </c>
      <c r="B56" s="59" t="s">
        <v>54</v>
      </c>
      <c r="C56" s="59" t="s">
        <v>54</v>
      </c>
      <c r="D56" s="59" t="s">
        <v>54</v>
      </c>
      <c r="E56" s="59" t="s">
        <v>54</v>
      </c>
      <c r="F56" s="70">
        <v>178107</v>
      </c>
      <c r="G56" s="59" t="s">
        <v>54</v>
      </c>
      <c r="H56" s="36">
        <v>186867</v>
      </c>
      <c r="I56" s="59" t="s">
        <v>54</v>
      </c>
      <c r="J56" s="70">
        <v>85</v>
      </c>
      <c r="K56" s="59">
        <v>4</v>
      </c>
      <c r="L56" s="70">
        <v>8431221</v>
      </c>
      <c r="M56" s="70">
        <v>1171262</v>
      </c>
    </row>
    <row r="57" spans="1:13" x14ac:dyDescent="0.25">
      <c r="A57" s="58" t="s">
        <v>66</v>
      </c>
      <c r="B57" s="59">
        <v>3</v>
      </c>
      <c r="C57" s="59" t="s">
        <v>54</v>
      </c>
      <c r="D57" s="36">
        <v>74921</v>
      </c>
      <c r="E57" s="59" t="s">
        <v>54</v>
      </c>
      <c r="F57" s="70">
        <v>45602.101000000002</v>
      </c>
      <c r="G57" s="59" t="s">
        <v>54</v>
      </c>
      <c r="H57" s="36">
        <v>46675.777999999998</v>
      </c>
      <c r="I57" s="59" t="s">
        <v>54</v>
      </c>
      <c r="J57" s="70">
        <v>85</v>
      </c>
      <c r="K57" s="59">
        <v>4</v>
      </c>
      <c r="L57" s="70">
        <v>8408522.9083299991</v>
      </c>
      <c r="M57" s="70">
        <v>1183036.1610000001</v>
      </c>
    </row>
    <row r="58" spans="1:13" x14ac:dyDescent="0.25">
      <c r="A58" s="58" t="s">
        <v>67</v>
      </c>
      <c r="B58" s="59">
        <v>5</v>
      </c>
      <c r="C58" s="59" t="s">
        <v>54</v>
      </c>
      <c r="D58" s="36">
        <v>189479</v>
      </c>
      <c r="E58" s="59" t="s">
        <v>54</v>
      </c>
      <c r="F58" s="70">
        <v>19527</v>
      </c>
      <c r="G58" s="59" t="s">
        <v>54</v>
      </c>
      <c r="H58" s="36">
        <v>20278</v>
      </c>
      <c r="I58" s="59" t="s">
        <v>54</v>
      </c>
      <c r="J58" s="70">
        <v>85</v>
      </c>
      <c r="K58" s="59">
        <v>4</v>
      </c>
      <c r="L58" s="70">
        <v>8442364</v>
      </c>
      <c r="M58" s="70">
        <v>1185316</v>
      </c>
    </row>
    <row r="59" spans="1:13" x14ac:dyDescent="0.25">
      <c r="A59" s="58" t="s">
        <v>68</v>
      </c>
      <c r="B59" s="59">
        <v>3</v>
      </c>
      <c r="C59" s="59" t="s">
        <v>54</v>
      </c>
      <c r="D59" s="36">
        <v>67466</v>
      </c>
      <c r="E59" s="59" t="s">
        <v>54</v>
      </c>
      <c r="F59" s="70">
        <f>216748+67762</f>
        <v>284510</v>
      </c>
      <c r="G59" s="59" t="s">
        <v>54</v>
      </c>
      <c r="H59" s="36">
        <f>222671+71792</f>
        <v>294463</v>
      </c>
      <c r="I59" s="59" t="s">
        <v>54</v>
      </c>
      <c r="J59" s="70">
        <v>85</v>
      </c>
      <c r="K59" s="59">
        <v>4</v>
      </c>
      <c r="L59" s="70">
        <v>8714660.8756000008</v>
      </c>
      <c r="M59" s="70">
        <v>1197737.5859999999</v>
      </c>
    </row>
    <row r="60" spans="1:13" x14ac:dyDescent="0.25">
      <c r="A60" s="58" t="s">
        <v>57</v>
      </c>
      <c r="B60" s="59" t="s">
        <v>54</v>
      </c>
      <c r="C60" s="59" t="s">
        <v>54</v>
      </c>
      <c r="D60" s="59" t="s">
        <v>54</v>
      </c>
      <c r="E60" s="59" t="s">
        <v>54</v>
      </c>
      <c r="F60" s="70">
        <v>16903</v>
      </c>
      <c r="G60" s="59" t="s">
        <v>54</v>
      </c>
      <c r="H60" s="36">
        <v>16896</v>
      </c>
      <c r="I60" s="59" t="s">
        <v>54</v>
      </c>
      <c r="J60" s="70">
        <v>85</v>
      </c>
      <c r="K60" s="59">
        <v>4</v>
      </c>
      <c r="L60" s="70">
        <v>8761185</v>
      </c>
      <c r="M60" s="70">
        <v>1209299</v>
      </c>
    </row>
    <row r="61" spans="1:13" x14ac:dyDescent="0.25">
      <c r="A61" s="58" t="s">
        <v>58</v>
      </c>
      <c r="B61" s="59">
        <v>3</v>
      </c>
      <c r="C61" s="59" t="s">
        <v>54</v>
      </c>
      <c r="D61" s="36">
        <v>231792</v>
      </c>
      <c r="E61" s="59" t="s">
        <v>54</v>
      </c>
      <c r="F61" s="70">
        <v>104008</v>
      </c>
      <c r="G61" s="59" t="s">
        <v>54</v>
      </c>
      <c r="H61" s="36">
        <v>104999</v>
      </c>
      <c r="I61" s="59" t="s">
        <v>54</v>
      </c>
      <c r="J61" s="70">
        <v>86</v>
      </c>
      <c r="K61" s="59">
        <v>4</v>
      </c>
      <c r="L61" s="70">
        <v>8935385.2027000003</v>
      </c>
      <c r="M61" s="70">
        <v>1223027.375</v>
      </c>
    </row>
    <row r="62" spans="1:13" x14ac:dyDescent="0.25">
      <c r="A62" s="64" t="s">
        <v>59</v>
      </c>
      <c r="B62" s="67">
        <f>2+1</f>
        <v>3</v>
      </c>
      <c r="C62" s="67">
        <f>1+0</f>
        <v>1</v>
      </c>
      <c r="D62" s="36">
        <v>112753</v>
      </c>
      <c r="E62" s="36">
        <v>75054</v>
      </c>
      <c r="F62" s="69">
        <f>156796+35444</f>
        <v>192240</v>
      </c>
      <c r="G62" s="67" t="s">
        <v>54</v>
      </c>
      <c r="H62" s="36">
        <f>156995+33475</f>
        <v>190470</v>
      </c>
      <c r="I62" s="67" t="s">
        <v>54</v>
      </c>
      <c r="J62" s="69">
        <f>76+10</f>
        <v>86</v>
      </c>
      <c r="K62" s="67">
        <v>4</v>
      </c>
      <c r="L62" s="69">
        <f>7929358+1224563</f>
        <v>9153921</v>
      </c>
      <c r="M62" s="69">
        <v>1231922</v>
      </c>
    </row>
    <row r="63" spans="1:13" x14ac:dyDescent="0.25">
      <c r="A63" s="66" t="s">
        <v>60</v>
      </c>
      <c r="B63" s="67">
        <v>5</v>
      </c>
      <c r="C63" s="67" t="s">
        <v>54</v>
      </c>
      <c r="D63" s="36">
        <v>305357</v>
      </c>
      <c r="E63" s="59" t="s">
        <v>54</v>
      </c>
      <c r="F63" s="69">
        <v>15571</v>
      </c>
      <c r="G63" s="67" t="s">
        <v>54</v>
      </c>
      <c r="H63" s="36">
        <v>16168</v>
      </c>
      <c r="I63" s="67" t="s">
        <v>54</v>
      </c>
      <c r="J63" s="69">
        <v>87</v>
      </c>
      <c r="K63" s="67">
        <v>4</v>
      </c>
      <c r="L63" s="69">
        <v>9255348</v>
      </c>
      <c r="M63" s="69">
        <v>1245141</v>
      </c>
    </row>
    <row r="64" spans="1:13" x14ac:dyDescent="0.25">
      <c r="A64" s="66"/>
      <c r="B64" s="67"/>
      <c r="C64" s="67"/>
      <c r="D64" s="36"/>
      <c r="E64" s="59"/>
      <c r="F64" s="69"/>
      <c r="G64" s="67"/>
      <c r="H64" s="36"/>
      <c r="I64" s="67"/>
      <c r="J64" s="69"/>
      <c r="K64" s="67"/>
      <c r="L64" s="69"/>
      <c r="M64" s="69"/>
    </row>
    <row r="65" spans="1:13" x14ac:dyDescent="0.25">
      <c r="A65" s="71">
        <v>2008</v>
      </c>
      <c r="B65" s="67"/>
      <c r="C65" s="67"/>
      <c r="D65" s="36"/>
      <c r="E65" s="59"/>
      <c r="F65" s="69"/>
      <c r="G65" s="67"/>
      <c r="H65" s="36"/>
      <c r="I65" s="67"/>
      <c r="J65" s="69"/>
      <c r="K65" s="67"/>
      <c r="L65" s="69"/>
      <c r="M65" s="69"/>
    </row>
    <row r="66" spans="1:13" x14ac:dyDescent="0.25">
      <c r="A66" s="66" t="s">
        <v>61</v>
      </c>
      <c r="B66" s="67" t="s">
        <v>54</v>
      </c>
      <c r="C66" s="67" t="s">
        <v>54</v>
      </c>
      <c r="D66" s="36" t="s">
        <v>54</v>
      </c>
      <c r="E66" s="59" t="s">
        <v>54</v>
      </c>
      <c r="F66" s="69">
        <v>29042</v>
      </c>
      <c r="G66" s="67" t="s">
        <v>54</v>
      </c>
      <c r="H66" s="36">
        <v>29597</v>
      </c>
      <c r="I66" s="67" t="s">
        <v>54</v>
      </c>
      <c r="J66" s="69">
        <v>87</v>
      </c>
      <c r="K66" s="67">
        <v>4</v>
      </c>
      <c r="L66" s="69">
        <v>9340320.3283500001</v>
      </c>
      <c r="M66" s="69">
        <v>1241630.906</v>
      </c>
    </row>
    <row r="67" spans="1:13" x14ac:dyDescent="0.25">
      <c r="A67" s="66" t="s">
        <v>69</v>
      </c>
      <c r="B67" s="67">
        <v>2</v>
      </c>
      <c r="C67" s="67" t="s">
        <v>54</v>
      </c>
      <c r="D67" s="36">
        <v>332081</v>
      </c>
      <c r="E67" s="59" t="s">
        <v>54</v>
      </c>
      <c r="F67" s="67" t="s">
        <v>54</v>
      </c>
      <c r="G67" s="67" t="s">
        <v>54</v>
      </c>
      <c r="H67" s="67" t="s">
        <v>54</v>
      </c>
      <c r="I67" s="67" t="s">
        <v>54</v>
      </c>
      <c r="J67" s="69">
        <v>87</v>
      </c>
      <c r="K67" s="67">
        <v>4</v>
      </c>
      <c r="L67" s="69">
        <v>9289642</v>
      </c>
      <c r="M67" s="69">
        <v>1245584</v>
      </c>
    </row>
    <row r="68" spans="1:13" x14ac:dyDescent="0.25">
      <c r="A68" s="66" t="s">
        <v>63</v>
      </c>
      <c r="B68" s="67">
        <v>2</v>
      </c>
      <c r="C68" s="67" t="s">
        <v>54</v>
      </c>
      <c r="D68" s="36">
        <v>49556</v>
      </c>
      <c r="E68" s="59" t="s">
        <v>54</v>
      </c>
      <c r="F68" s="69">
        <v>168584</v>
      </c>
      <c r="G68" s="67" t="s">
        <v>54</v>
      </c>
      <c r="H68" s="36">
        <v>167399</v>
      </c>
      <c r="I68" s="67" t="s">
        <v>54</v>
      </c>
      <c r="J68" s="69">
        <v>88</v>
      </c>
      <c r="K68" s="67">
        <v>4</v>
      </c>
      <c r="L68" s="69">
        <v>9456986</v>
      </c>
      <c r="M68" s="69">
        <v>1247993</v>
      </c>
    </row>
    <row r="69" spans="1:13" x14ac:dyDescent="0.25">
      <c r="A69" s="66" t="s">
        <v>64</v>
      </c>
      <c r="B69" s="67">
        <v>5</v>
      </c>
      <c r="C69" s="67" t="s">
        <v>54</v>
      </c>
      <c r="D69" s="36">
        <v>357221</v>
      </c>
      <c r="E69" s="59" t="s">
        <v>54</v>
      </c>
      <c r="F69" s="69">
        <v>183652</v>
      </c>
      <c r="G69" s="67" t="s">
        <v>54</v>
      </c>
      <c r="H69" s="36">
        <v>190116</v>
      </c>
      <c r="I69" s="67" t="s">
        <v>54</v>
      </c>
      <c r="J69" s="69">
        <v>88</v>
      </c>
      <c r="K69" s="67">
        <v>4</v>
      </c>
      <c r="L69" s="69">
        <v>9683236.9633499999</v>
      </c>
      <c r="M69" s="69">
        <v>1258940</v>
      </c>
    </row>
    <row r="70" spans="1:13" x14ac:dyDescent="0.25">
      <c r="A70" s="66" t="s">
        <v>65</v>
      </c>
      <c r="B70" s="67">
        <f>3+0</f>
        <v>3</v>
      </c>
      <c r="C70" s="67" t="s">
        <v>54</v>
      </c>
      <c r="D70" s="36">
        <v>160488</v>
      </c>
      <c r="E70" s="67" t="s">
        <v>54</v>
      </c>
      <c r="F70" s="69">
        <v>353287</v>
      </c>
      <c r="G70" s="67" t="s">
        <v>54</v>
      </c>
      <c r="H70" s="36">
        <v>367196</v>
      </c>
      <c r="I70" s="67" t="s">
        <v>54</v>
      </c>
      <c r="J70" s="69">
        <f>78+10</f>
        <v>88</v>
      </c>
      <c r="K70" s="67">
        <v>4</v>
      </c>
      <c r="L70" s="69">
        <f>8797081+1269708</f>
        <v>10066789</v>
      </c>
      <c r="M70" s="69">
        <v>1265791</v>
      </c>
    </row>
    <row r="71" spans="1:13" x14ac:dyDescent="0.25">
      <c r="A71" s="66" t="s">
        <v>66</v>
      </c>
      <c r="B71" s="67">
        <v>3</v>
      </c>
      <c r="C71" s="67" t="s">
        <v>54</v>
      </c>
      <c r="D71" s="36">
        <v>149252.37</v>
      </c>
      <c r="E71" s="67" t="s">
        <v>54</v>
      </c>
      <c r="F71" s="69">
        <v>39927.68</v>
      </c>
      <c r="G71" s="67" t="s">
        <v>54</v>
      </c>
      <c r="H71" s="36">
        <v>41117.68</v>
      </c>
      <c r="I71" s="67" t="s">
        <v>54</v>
      </c>
      <c r="J71" s="69">
        <v>88</v>
      </c>
      <c r="K71" s="67">
        <v>4</v>
      </c>
      <c r="L71" s="69">
        <v>10042589.586999999</v>
      </c>
      <c r="M71" s="69">
        <v>1283108</v>
      </c>
    </row>
    <row r="72" spans="1:13" x14ac:dyDescent="0.25">
      <c r="A72" s="66" t="s">
        <v>67</v>
      </c>
      <c r="B72" s="67">
        <v>4</v>
      </c>
      <c r="C72" s="67" t="s">
        <v>54</v>
      </c>
      <c r="D72" s="36">
        <v>349201</v>
      </c>
      <c r="E72" s="67" t="s">
        <v>54</v>
      </c>
      <c r="F72" s="69">
        <v>47301</v>
      </c>
      <c r="G72" s="67" t="s">
        <v>54</v>
      </c>
      <c r="H72" s="36">
        <v>48644</v>
      </c>
      <c r="I72" s="67" t="s">
        <v>54</v>
      </c>
      <c r="J72" s="69">
        <v>88</v>
      </c>
      <c r="K72" s="67">
        <v>4</v>
      </c>
      <c r="L72" s="69">
        <v>10135892</v>
      </c>
      <c r="M72" s="69">
        <v>1293289</v>
      </c>
    </row>
    <row r="73" spans="1:13" x14ac:dyDescent="0.25">
      <c r="A73" s="66" t="s">
        <v>68</v>
      </c>
      <c r="B73" s="67">
        <v>5</v>
      </c>
      <c r="C73" s="67" t="s">
        <v>54</v>
      </c>
      <c r="D73" s="36">
        <v>322260</v>
      </c>
      <c r="E73" s="67" t="s">
        <v>54</v>
      </c>
      <c r="F73" s="69">
        <v>443704</v>
      </c>
      <c r="G73" s="67" t="s">
        <v>54</v>
      </c>
      <c r="H73" s="36">
        <v>452891</v>
      </c>
      <c r="I73" s="67" t="s">
        <v>54</v>
      </c>
      <c r="J73" s="69">
        <v>89</v>
      </c>
      <c r="K73" s="67">
        <v>4</v>
      </c>
      <c r="L73" s="69">
        <v>10655299</v>
      </c>
      <c r="M73" s="69">
        <v>1309345</v>
      </c>
    </row>
    <row r="74" spans="1:13" x14ac:dyDescent="0.25">
      <c r="A74" s="66" t="s">
        <v>57</v>
      </c>
      <c r="B74" s="67">
        <v>3</v>
      </c>
      <c r="C74" s="67" t="s">
        <v>54</v>
      </c>
      <c r="D74" s="36">
        <v>209883</v>
      </c>
      <c r="E74" s="67" t="s">
        <v>54</v>
      </c>
      <c r="F74" s="69">
        <v>42283</v>
      </c>
      <c r="G74" s="69">
        <v>80538</v>
      </c>
      <c r="H74" s="36">
        <v>42862</v>
      </c>
      <c r="I74" s="69">
        <v>81305</v>
      </c>
      <c r="J74" s="69">
        <v>90</v>
      </c>
      <c r="K74" s="67">
        <v>4</v>
      </c>
      <c r="L74" s="69">
        <v>10768992</v>
      </c>
      <c r="M74" s="69">
        <v>1400937</v>
      </c>
    </row>
    <row r="75" spans="1:13" x14ac:dyDescent="0.25">
      <c r="A75" s="66" t="s">
        <v>58</v>
      </c>
      <c r="B75" s="67">
        <v>5</v>
      </c>
      <c r="C75" s="67" t="s">
        <v>54</v>
      </c>
      <c r="D75" s="36">
        <v>422458</v>
      </c>
      <c r="E75" s="67" t="s">
        <v>54</v>
      </c>
      <c r="F75" s="69">
        <v>6518</v>
      </c>
      <c r="G75" s="67" t="s">
        <v>54</v>
      </c>
      <c r="H75" s="36">
        <v>6345</v>
      </c>
      <c r="I75" s="67" t="s">
        <v>54</v>
      </c>
      <c r="J75" s="69">
        <v>89</v>
      </c>
      <c r="K75" s="67">
        <v>4</v>
      </c>
      <c r="L75" s="69">
        <v>10876519</v>
      </c>
      <c r="M75" s="69">
        <v>1416318</v>
      </c>
    </row>
    <row r="76" spans="1:13" x14ac:dyDescent="0.25">
      <c r="A76" s="66"/>
      <c r="B76" s="59"/>
      <c r="C76" s="59"/>
      <c r="D76" s="69"/>
      <c r="E76" s="70"/>
      <c r="F76" s="70"/>
      <c r="G76" s="70"/>
      <c r="H76" s="70"/>
      <c r="I76" s="70"/>
      <c r="J76" s="70"/>
      <c r="K76" s="70"/>
      <c r="L76" s="70"/>
      <c r="M76" s="70"/>
    </row>
    <row r="77" spans="1:13" x14ac:dyDescent="0.25">
      <c r="A77" s="38" t="s">
        <v>71</v>
      </c>
      <c r="B77" s="38"/>
      <c r="C77" s="59"/>
      <c r="D77" s="38"/>
      <c r="E77" s="38"/>
      <c r="F77" s="38"/>
      <c r="G77" s="38"/>
      <c r="H77" s="38"/>
      <c r="I77" s="38"/>
      <c r="J77" s="38"/>
      <c r="K77" s="38"/>
      <c r="L77" s="38"/>
      <c r="M77" s="65"/>
    </row>
    <row r="78" spans="1:13" x14ac:dyDescent="0.25">
      <c r="A78" s="38" t="s">
        <v>72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72"/>
      <c r="M78" s="38"/>
    </row>
    <row r="79" spans="1:13" x14ac:dyDescent="0.25">
      <c r="A79" s="66"/>
      <c r="B79" s="38"/>
      <c r="C79" s="38"/>
      <c r="D79" s="38"/>
      <c r="E79" s="38"/>
      <c r="F79" s="38"/>
      <c r="G79" s="38"/>
      <c r="H79" s="38"/>
      <c r="I79" s="38"/>
      <c r="J79" s="38"/>
      <c r="K79" s="73"/>
      <c r="L79" s="38"/>
      <c r="M79" s="38"/>
    </row>
    <row r="80" spans="1:13" x14ac:dyDescent="0.25">
      <c r="A80" s="38" t="s">
        <v>75</v>
      </c>
      <c r="B80" s="38"/>
      <c r="C80" s="38"/>
      <c r="D80" s="38"/>
      <c r="E80" s="38"/>
      <c r="F80" s="38"/>
      <c r="G80" s="38"/>
      <c r="H80" s="38"/>
      <c r="I80" s="38"/>
      <c r="J80" s="38"/>
      <c r="K80" s="74"/>
      <c r="L80" s="38"/>
      <c r="M80" s="38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opLeftCell="A73" workbookViewId="0">
      <selection activeCell="A81" sqref="A81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x14ac:dyDescent="0.25">
      <c r="A4" s="39"/>
      <c r="B4" s="40" t="s">
        <v>1</v>
      </c>
      <c r="C4" s="41"/>
      <c r="D4" s="40" t="s">
        <v>2</v>
      </c>
      <c r="E4" s="41"/>
      <c r="F4" s="40" t="s">
        <v>3</v>
      </c>
      <c r="G4" s="41"/>
      <c r="H4" s="40" t="s">
        <v>4</v>
      </c>
      <c r="I4" s="41"/>
      <c r="J4" s="40" t="s">
        <v>5</v>
      </c>
      <c r="K4" s="41"/>
      <c r="L4" s="40" t="s">
        <v>6</v>
      </c>
      <c r="M4" s="41"/>
    </row>
    <row r="5" spans="1:13" x14ac:dyDescent="0.25">
      <c r="A5" s="42" t="s">
        <v>7</v>
      </c>
      <c r="B5" s="43" t="s">
        <v>8</v>
      </c>
      <c r="C5" s="44"/>
      <c r="D5" s="45" t="s">
        <v>9</v>
      </c>
      <c r="E5" s="46"/>
      <c r="F5" s="45" t="s">
        <v>10</v>
      </c>
      <c r="G5" s="46"/>
      <c r="H5" s="45" t="s">
        <v>11</v>
      </c>
      <c r="I5" s="46"/>
      <c r="J5" s="43" t="s">
        <v>12</v>
      </c>
      <c r="K5" s="44"/>
      <c r="L5" s="47" t="s">
        <v>13</v>
      </c>
      <c r="M5" s="48"/>
    </row>
    <row r="6" spans="1:13" x14ac:dyDescent="0.25">
      <c r="A6" s="49" t="s">
        <v>14</v>
      </c>
      <c r="B6" s="45" t="s">
        <v>15</v>
      </c>
      <c r="C6" s="46"/>
      <c r="D6" s="50" t="s">
        <v>16</v>
      </c>
      <c r="E6" s="51"/>
      <c r="F6" s="51"/>
      <c r="G6" s="51"/>
      <c r="H6" s="51"/>
      <c r="I6" s="52"/>
      <c r="J6" s="47" t="s">
        <v>17</v>
      </c>
      <c r="K6" s="48"/>
      <c r="L6" s="43" t="s">
        <v>16</v>
      </c>
      <c r="M6" s="44"/>
    </row>
    <row r="7" spans="1:13" x14ac:dyDescent="0.25">
      <c r="A7" s="49"/>
      <c r="B7" s="53" t="s">
        <v>18</v>
      </c>
      <c r="C7" s="53" t="s">
        <v>19</v>
      </c>
      <c r="D7" s="54" t="s">
        <v>20</v>
      </c>
      <c r="E7" s="55"/>
      <c r="F7" s="55"/>
      <c r="G7" s="55"/>
      <c r="H7" s="55"/>
      <c r="I7" s="56"/>
      <c r="J7" s="45" t="s">
        <v>21</v>
      </c>
      <c r="K7" s="46"/>
      <c r="L7" s="45" t="s">
        <v>22</v>
      </c>
      <c r="M7" s="46"/>
    </row>
    <row r="8" spans="1:13" x14ac:dyDescent="0.25">
      <c r="A8" s="49"/>
      <c r="B8" s="42" t="s">
        <v>23</v>
      </c>
      <c r="C8" s="42" t="s">
        <v>24</v>
      </c>
      <c r="D8" s="53" t="s">
        <v>25</v>
      </c>
      <c r="E8" s="53" t="s">
        <v>26</v>
      </c>
      <c r="F8" s="53" t="s">
        <v>25</v>
      </c>
      <c r="G8" s="53" t="s">
        <v>26</v>
      </c>
      <c r="H8" s="53" t="s">
        <v>25</v>
      </c>
      <c r="I8" s="53" t="s">
        <v>26</v>
      </c>
      <c r="J8" s="53" t="s">
        <v>25</v>
      </c>
      <c r="K8" s="53" t="s">
        <v>26</v>
      </c>
      <c r="L8" s="53" t="s">
        <v>25</v>
      </c>
      <c r="M8" s="53" t="s">
        <v>26</v>
      </c>
    </row>
    <row r="9" spans="1:13" x14ac:dyDescent="0.25">
      <c r="A9" s="57"/>
      <c r="B9" s="57" t="s">
        <v>27</v>
      </c>
      <c r="C9" s="57" t="s">
        <v>28</v>
      </c>
      <c r="D9" s="57" t="s">
        <v>27</v>
      </c>
      <c r="E9" s="57" t="s">
        <v>28</v>
      </c>
      <c r="F9" s="57" t="s">
        <v>27</v>
      </c>
      <c r="G9" s="57" t="s">
        <v>28</v>
      </c>
      <c r="H9" s="57" t="s">
        <v>27</v>
      </c>
      <c r="I9" s="57" t="s">
        <v>28</v>
      </c>
      <c r="J9" s="57" t="s">
        <v>27</v>
      </c>
      <c r="K9" s="57" t="s">
        <v>28</v>
      </c>
      <c r="L9" s="57" t="s">
        <v>27</v>
      </c>
      <c r="M9" s="57" t="s">
        <v>28</v>
      </c>
    </row>
    <row r="10" spans="1:13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x14ac:dyDescent="0.25">
      <c r="A11" s="37" t="s">
        <v>29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spans="1:13" x14ac:dyDescent="0.25">
      <c r="A13" s="58">
        <v>1997</v>
      </c>
      <c r="B13" s="59">
        <v>6</v>
      </c>
      <c r="C13" s="38">
        <v>1</v>
      </c>
      <c r="D13" s="60" t="s">
        <v>30</v>
      </c>
      <c r="E13" s="60" t="s">
        <v>31</v>
      </c>
      <c r="F13" s="60" t="s">
        <v>32</v>
      </c>
      <c r="G13" s="60" t="s">
        <v>33</v>
      </c>
      <c r="H13" s="60"/>
      <c r="I13" s="60"/>
      <c r="J13" s="59">
        <v>41</v>
      </c>
      <c r="K13" s="59">
        <v>1</v>
      </c>
      <c r="L13" s="60" t="s">
        <v>34</v>
      </c>
      <c r="M13" s="60" t="s">
        <v>35</v>
      </c>
    </row>
    <row r="14" spans="1:13" x14ac:dyDescent="0.25">
      <c r="A14" s="58">
        <v>1998</v>
      </c>
      <c r="B14" s="59">
        <v>6</v>
      </c>
      <c r="C14" s="38">
        <v>1</v>
      </c>
      <c r="D14" s="60" t="s">
        <v>36</v>
      </c>
      <c r="E14" s="60" t="s">
        <v>37</v>
      </c>
      <c r="F14" s="60" t="s">
        <v>38</v>
      </c>
      <c r="G14" s="60" t="s">
        <v>39</v>
      </c>
      <c r="H14" s="60"/>
      <c r="I14" s="60"/>
      <c r="J14" s="59">
        <v>40</v>
      </c>
      <c r="K14" s="59">
        <v>1</v>
      </c>
      <c r="L14" s="60" t="s">
        <v>40</v>
      </c>
      <c r="M14" s="60" t="s">
        <v>41</v>
      </c>
    </row>
    <row r="15" spans="1:13" x14ac:dyDescent="0.25">
      <c r="A15" s="58">
        <v>1999</v>
      </c>
      <c r="B15" s="59">
        <v>12</v>
      </c>
      <c r="C15" s="38">
        <v>1</v>
      </c>
      <c r="D15" s="60" t="s">
        <v>42</v>
      </c>
      <c r="E15" s="60" t="s">
        <v>43</v>
      </c>
      <c r="F15" s="60" t="s">
        <v>44</v>
      </c>
      <c r="G15" s="60" t="s">
        <v>45</v>
      </c>
      <c r="H15" s="60"/>
      <c r="I15" s="60"/>
      <c r="J15" s="59">
        <v>43</v>
      </c>
      <c r="K15" s="59">
        <v>1</v>
      </c>
      <c r="L15" s="60" t="s">
        <v>46</v>
      </c>
      <c r="M15" s="60" t="s">
        <v>47</v>
      </c>
    </row>
    <row r="16" spans="1:13" x14ac:dyDescent="0.25">
      <c r="A16" s="58">
        <v>2000</v>
      </c>
      <c r="B16" s="59">
        <v>20</v>
      </c>
      <c r="C16" s="38">
        <v>1</v>
      </c>
      <c r="D16" s="60" t="s">
        <v>48</v>
      </c>
      <c r="E16" s="60" t="s">
        <v>49</v>
      </c>
      <c r="F16" s="60" t="s">
        <v>50</v>
      </c>
      <c r="G16" s="60" t="s">
        <v>51</v>
      </c>
      <c r="H16" s="60"/>
      <c r="I16" s="61"/>
      <c r="J16" s="59">
        <v>43</v>
      </c>
      <c r="K16" s="59">
        <v>1</v>
      </c>
      <c r="L16" s="60" t="s">
        <v>52</v>
      </c>
      <c r="M16" s="60" t="s">
        <v>53</v>
      </c>
    </row>
    <row r="17" spans="1:13" x14ac:dyDescent="0.25">
      <c r="A17" s="58">
        <v>2001</v>
      </c>
      <c r="B17" s="62">
        <v>36</v>
      </c>
      <c r="C17" s="62">
        <v>4</v>
      </c>
      <c r="D17" s="63">
        <v>2467193</v>
      </c>
      <c r="E17" s="63">
        <v>195436</v>
      </c>
      <c r="F17" s="63">
        <v>1793455</v>
      </c>
      <c r="G17" s="63">
        <v>108081</v>
      </c>
      <c r="H17" s="63">
        <v>1875143</v>
      </c>
      <c r="I17" s="63">
        <v>115265</v>
      </c>
      <c r="J17" s="63">
        <v>62</v>
      </c>
      <c r="K17" s="63">
        <v>2</v>
      </c>
      <c r="L17" s="63">
        <v>3832083</v>
      </c>
      <c r="M17" s="63">
        <v>202626</v>
      </c>
    </row>
    <row r="18" spans="1:13" x14ac:dyDescent="0.25">
      <c r="A18" s="58">
        <v>2002</v>
      </c>
      <c r="B18" s="59">
        <v>35</v>
      </c>
      <c r="C18" s="64">
        <v>4</v>
      </c>
      <c r="D18" s="65">
        <v>1962823</v>
      </c>
      <c r="E18" s="65">
        <v>409542</v>
      </c>
      <c r="F18" s="65">
        <v>1080235</v>
      </c>
      <c r="G18" s="65">
        <v>175155</v>
      </c>
      <c r="H18" s="65">
        <v>1161533</v>
      </c>
      <c r="I18" s="65">
        <v>184813</v>
      </c>
      <c r="J18" s="59">
        <v>66</v>
      </c>
      <c r="K18" s="59">
        <v>4</v>
      </c>
      <c r="L18" s="65">
        <v>4850904</v>
      </c>
      <c r="M18" s="65">
        <v>462545</v>
      </c>
    </row>
    <row r="19" spans="1:13" x14ac:dyDescent="0.25">
      <c r="A19" s="66">
        <v>2003</v>
      </c>
      <c r="B19" s="67">
        <v>39</v>
      </c>
      <c r="C19" s="64">
        <v>2</v>
      </c>
      <c r="D19" s="68">
        <v>1544572</v>
      </c>
      <c r="E19" s="68">
        <v>132991</v>
      </c>
      <c r="F19" s="68">
        <v>1577049</v>
      </c>
      <c r="G19" s="68">
        <v>142692</v>
      </c>
      <c r="H19" s="68">
        <v>1642657</v>
      </c>
      <c r="I19" s="68">
        <v>134705</v>
      </c>
      <c r="J19" s="67">
        <v>77</v>
      </c>
      <c r="K19" s="67">
        <v>4</v>
      </c>
      <c r="L19" s="68">
        <v>6078928</v>
      </c>
      <c r="M19" s="68">
        <v>601072</v>
      </c>
    </row>
    <row r="20" spans="1:13" x14ac:dyDescent="0.25">
      <c r="A20" s="66">
        <v>2004</v>
      </c>
      <c r="B20" s="67">
        <v>35</v>
      </c>
      <c r="C20" s="64">
        <v>3</v>
      </c>
      <c r="D20" s="68">
        <v>1726163</v>
      </c>
      <c r="E20" s="68">
        <v>170573</v>
      </c>
      <c r="F20" s="68">
        <v>1392017</v>
      </c>
      <c r="G20" s="68">
        <v>136419</v>
      </c>
      <c r="H20" s="68">
        <v>1429586</v>
      </c>
      <c r="I20" s="68">
        <v>123763</v>
      </c>
      <c r="J20" s="69">
        <v>78</v>
      </c>
      <c r="K20" s="69">
        <v>4</v>
      </c>
      <c r="L20" s="69">
        <v>6668071</v>
      </c>
      <c r="M20" s="69">
        <v>786277</v>
      </c>
    </row>
    <row r="21" spans="1:13" x14ac:dyDescent="0.25">
      <c r="A21" s="66">
        <v>2005</v>
      </c>
      <c r="B21" s="67">
        <f>SUM(B28:B34)</f>
        <v>33</v>
      </c>
      <c r="C21" s="67">
        <f>SUM(C28:C34)</f>
        <v>2</v>
      </c>
      <c r="D21" s="68">
        <v>2012669</v>
      </c>
      <c r="E21" s="68">
        <v>284003</v>
      </c>
      <c r="F21" s="68">
        <v>1263823</v>
      </c>
      <c r="G21" s="68">
        <v>327485</v>
      </c>
      <c r="H21" s="68">
        <v>1318571</v>
      </c>
      <c r="I21" s="68">
        <v>286021</v>
      </c>
      <c r="J21" s="69">
        <f>73+10</f>
        <v>83</v>
      </c>
      <c r="K21" s="69">
        <f>4+0</f>
        <v>4</v>
      </c>
      <c r="L21" s="69">
        <f>5971862+1084430</f>
        <v>7056292</v>
      </c>
      <c r="M21" s="69">
        <f>1101562+0</f>
        <v>1101562</v>
      </c>
    </row>
    <row r="22" spans="1:13" x14ac:dyDescent="0.25">
      <c r="A22" s="66">
        <v>2006</v>
      </c>
      <c r="B22" s="67">
        <v>39</v>
      </c>
      <c r="C22" s="67">
        <v>1</v>
      </c>
      <c r="D22" s="68">
        <v>2436704.7809349396</v>
      </c>
      <c r="E22" s="68">
        <v>44007.311999999998</v>
      </c>
      <c r="F22" s="68">
        <v>1758482.9133789924</v>
      </c>
      <c r="G22" s="68">
        <v>47659.50712174979</v>
      </c>
      <c r="H22" s="68">
        <v>1811442.5320485297</v>
      </c>
      <c r="I22" s="68">
        <v>44515.039630121086</v>
      </c>
      <c r="J22" s="70">
        <v>83</v>
      </c>
      <c r="K22" s="59">
        <v>4</v>
      </c>
      <c r="L22" s="69">
        <v>8010836.8219999997</v>
      </c>
      <c r="M22" s="70">
        <v>1166101.6680000001</v>
      </c>
    </row>
    <row r="23" spans="1:13" x14ac:dyDescent="0.25">
      <c r="A23" s="66">
        <v>2007</v>
      </c>
      <c r="B23" s="67">
        <v>33</v>
      </c>
      <c r="C23" s="67">
        <v>1</v>
      </c>
      <c r="D23" s="68">
        <v>1644798</v>
      </c>
      <c r="E23" s="68">
        <v>75547</v>
      </c>
      <c r="F23" s="68">
        <v>1505781</v>
      </c>
      <c r="G23" s="67" t="s">
        <v>54</v>
      </c>
      <c r="H23" s="68">
        <v>1529178</v>
      </c>
      <c r="I23" s="67" t="s">
        <v>54</v>
      </c>
      <c r="J23" s="69">
        <v>87</v>
      </c>
      <c r="K23" s="67">
        <v>4</v>
      </c>
      <c r="L23" s="69">
        <v>9255348</v>
      </c>
      <c r="M23" s="69">
        <v>1245141</v>
      </c>
    </row>
    <row r="24" spans="1:13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59"/>
      <c r="K24" s="59"/>
      <c r="L24" s="38"/>
      <c r="M24" s="38"/>
    </row>
    <row r="25" spans="1:13" x14ac:dyDescent="0.25">
      <c r="A25" s="37" t="s">
        <v>55</v>
      </c>
      <c r="B25" s="38"/>
      <c r="C25" s="38"/>
      <c r="D25" s="38"/>
      <c r="E25" s="38"/>
      <c r="F25" s="38"/>
      <c r="G25" s="38"/>
      <c r="H25" s="38"/>
      <c r="I25" s="38"/>
      <c r="J25" s="59"/>
      <c r="K25" s="59"/>
      <c r="L25" s="38"/>
      <c r="M25" s="38"/>
    </row>
    <row r="26" spans="1:13" x14ac:dyDescent="0.25">
      <c r="A26" s="38"/>
      <c r="B26" s="38"/>
      <c r="C26" s="59"/>
      <c r="D26" s="70"/>
      <c r="E26" s="59" t="s">
        <v>56</v>
      </c>
      <c r="F26" s="70"/>
      <c r="G26" s="70"/>
      <c r="H26" s="70"/>
      <c r="I26" s="70"/>
      <c r="J26" s="70"/>
      <c r="K26" s="70"/>
      <c r="L26" s="70"/>
      <c r="M26" s="70"/>
    </row>
    <row r="27" spans="1:13" x14ac:dyDescent="0.25">
      <c r="A27" s="71">
        <v>2005</v>
      </c>
      <c r="B27" s="38"/>
      <c r="C27" s="38"/>
      <c r="D27" s="38"/>
      <c r="E27" s="38"/>
      <c r="F27" s="38"/>
      <c r="G27" s="38"/>
      <c r="H27" s="38"/>
      <c r="I27" s="38"/>
      <c r="J27" s="59"/>
      <c r="K27" s="59"/>
      <c r="L27" s="38"/>
      <c r="M27" s="38"/>
    </row>
    <row r="28" spans="1:13" x14ac:dyDescent="0.25">
      <c r="A28" s="38" t="s">
        <v>66</v>
      </c>
      <c r="B28" s="59">
        <v>6</v>
      </c>
      <c r="C28" s="59" t="s">
        <v>54</v>
      </c>
      <c r="D28" s="69">
        <v>318007</v>
      </c>
      <c r="E28" s="59" t="s">
        <v>54</v>
      </c>
      <c r="F28" s="70">
        <v>249156</v>
      </c>
      <c r="G28" s="59" t="s">
        <v>54</v>
      </c>
      <c r="H28" s="70">
        <v>260998</v>
      </c>
      <c r="I28" s="59" t="s">
        <v>54</v>
      </c>
      <c r="J28" s="70">
        <v>82</v>
      </c>
      <c r="K28" s="70">
        <v>4</v>
      </c>
      <c r="L28" s="70">
        <v>6818133</v>
      </c>
      <c r="M28" s="70">
        <v>977518</v>
      </c>
    </row>
    <row r="29" spans="1:13" x14ac:dyDescent="0.25">
      <c r="A29" s="38" t="s">
        <v>67</v>
      </c>
      <c r="B29" s="59">
        <v>5</v>
      </c>
      <c r="C29" s="59" t="s">
        <v>54</v>
      </c>
      <c r="D29" s="69">
        <v>198859</v>
      </c>
      <c r="E29" s="59" t="s">
        <v>54</v>
      </c>
      <c r="F29" s="70">
        <v>201208</v>
      </c>
      <c r="G29" s="59" t="s">
        <v>54</v>
      </c>
      <c r="H29" s="70">
        <v>204125</v>
      </c>
      <c r="I29" s="59" t="s">
        <v>54</v>
      </c>
      <c r="J29" s="70">
        <v>84</v>
      </c>
      <c r="K29" s="70">
        <v>4</v>
      </c>
      <c r="L29" s="70">
        <v>6885606</v>
      </c>
      <c r="M29" s="70">
        <v>974670</v>
      </c>
    </row>
    <row r="30" spans="1:13" x14ac:dyDescent="0.25">
      <c r="A30" s="64" t="s">
        <v>68</v>
      </c>
      <c r="B30" s="67">
        <v>6</v>
      </c>
      <c r="C30" s="67">
        <v>2</v>
      </c>
      <c r="D30" s="69">
        <v>328860</v>
      </c>
      <c r="E30" s="67">
        <v>95309</v>
      </c>
      <c r="F30" s="69">
        <v>66722</v>
      </c>
      <c r="G30" s="67" t="s">
        <v>54</v>
      </c>
      <c r="H30" s="69">
        <v>68418</v>
      </c>
      <c r="I30" s="67" t="s">
        <v>54</v>
      </c>
      <c r="J30" s="69">
        <v>83</v>
      </c>
      <c r="K30" s="69">
        <v>4</v>
      </c>
      <c r="L30" s="69">
        <v>6948858</v>
      </c>
      <c r="M30" s="69">
        <v>980111</v>
      </c>
    </row>
    <row r="31" spans="1:13" x14ac:dyDescent="0.25">
      <c r="A31" s="64" t="s">
        <v>57</v>
      </c>
      <c r="B31" s="67">
        <v>2</v>
      </c>
      <c r="C31" s="59" t="s">
        <v>54</v>
      </c>
      <c r="D31" s="69">
        <v>177176</v>
      </c>
      <c r="E31" s="59" t="s">
        <v>54</v>
      </c>
      <c r="F31" s="69">
        <v>211406</v>
      </c>
      <c r="G31" s="70">
        <v>112439</v>
      </c>
      <c r="H31" s="69">
        <v>230339</v>
      </c>
      <c r="I31" s="70">
        <v>96519</v>
      </c>
      <c r="J31" s="69">
        <v>84</v>
      </c>
      <c r="K31" s="69">
        <v>4</v>
      </c>
      <c r="L31" s="69">
        <v>7022420</v>
      </c>
      <c r="M31" s="69">
        <v>1079177</v>
      </c>
    </row>
    <row r="32" spans="1:13" x14ac:dyDescent="0.25">
      <c r="A32" s="64" t="s">
        <v>58</v>
      </c>
      <c r="B32" s="67">
        <v>2</v>
      </c>
      <c r="C32" s="59" t="s">
        <v>54</v>
      </c>
      <c r="D32" s="69">
        <v>47869</v>
      </c>
      <c r="E32" s="59" t="s">
        <v>54</v>
      </c>
      <c r="F32" s="69">
        <v>125069</v>
      </c>
      <c r="G32" s="59" t="s">
        <v>54</v>
      </c>
      <c r="H32" s="69">
        <v>132043</v>
      </c>
      <c r="I32" s="67" t="s">
        <v>54</v>
      </c>
      <c r="J32" s="69">
        <v>84</v>
      </c>
      <c r="K32" s="69">
        <v>4</v>
      </c>
      <c r="L32" s="69">
        <v>7079660</v>
      </c>
      <c r="M32" s="69">
        <v>1086822</v>
      </c>
    </row>
    <row r="33" spans="1:13" x14ac:dyDescent="0.25">
      <c r="A33" s="64" t="s">
        <v>59</v>
      </c>
      <c r="B33" s="67">
        <v>7</v>
      </c>
      <c r="C33" s="59" t="s">
        <v>54</v>
      </c>
      <c r="D33" s="69">
        <v>436847</v>
      </c>
      <c r="E33" s="59" t="s">
        <v>54</v>
      </c>
      <c r="F33" s="69">
        <v>34420</v>
      </c>
      <c r="G33" s="59" t="s">
        <v>54</v>
      </c>
      <c r="H33" s="69">
        <v>36603</v>
      </c>
      <c r="I33" s="67" t="s">
        <v>54</v>
      </c>
      <c r="J33" s="69">
        <v>83</v>
      </c>
      <c r="K33" s="69">
        <v>4</v>
      </c>
      <c r="L33" s="69">
        <v>7116135</v>
      </c>
      <c r="M33" s="69">
        <v>1096942</v>
      </c>
    </row>
    <row r="34" spans="1:13" x14ac:dyDescent="0.25">
      <c r="A34" s="64" t="s">
        <v>60</v>
      </c>
      <c r="B34" s="67">
        <f>4+1</f>
        <v>5</v>
      </c>
      <c r="C34" s="59" t="s">
        <v>54</v>
      </c>
      <c r="D34" s="69">
        <f>71719+4881</f>
        <v>76600</v>
      </c>
      <c r="E34" s="59" t="s">
        <v>54</v>
      </c>
      <c r="F34" s="69">
        <f>28869+50042</f>
        <v>78911</v>
      </c>
      <c r="G34" s="59" t="s">
        <v>54</v>
      </c>
      <c r="H34" s="69">
        <f>29730+50943</f>
        <v>80673</v>
      </c>
      <c r="I34" s="67" t="s">
        <v>54</v>
      </c>
      <c r="J34" s="69">
        <f>73+10</f>
        <v>83</v>
      </c>
      <c r="K34" s="69">
        <f>4+0</f>
        <v>4</v>
      </c>
      <c r="L34" s="69">
        <f>5971862+1084430</f>
        <v>7056292</v>
      </c>
      <c r="M34" s="69">
        <f>1101562+0</f>
        <v>1101562</v>
      </c>
    </row>
    <row r="35" spans="1:13" x14ac:dyDescent="0.25">
      <c r="A35" s="38"/>
      <c r="B35" s="59"/>
      <c r="C35" s="59"/>
      <c r="D35" s="69"/>
      <c r="E35" s="70"/>
      <c r="F35" s="70"/>
      <c r="G35" s="70"/>
      <c r="H35" s="70"/>
      <c r="I35" s="70"/>
      <c r="J35" s="70"/>
      <c r="K35" s="70"/>
      <c r="L35" s="70"/>
      <c r="M35" s="70"/>
    </row>
    <row r="36" spans="1:13" x14ac:dyDescent="0.25">
      <c r="A36" s="71">
        <v>2006</v>
      </c>
      <c r="B36" s="59"/>
      <c r="C36" s="59"/>
      <c r="D36" s="69"/>
      <c r="E36" s="70"/>
      <c r="F36" s="70"/>
      <c r="G36" s="70"/>
      <c r="H36" s="70"/>
      <c r="I36" s="70"/>
      <c r="J36" s="70"/>
      <c r="K36" s="70"/>
      <c r="L36" s="70"/>
      <c r="M36" s="70"/>
    </row>
    <row r="37" spans="1:13" x14ac:dyDescent="0.25">
      <c r="A37" s="58" t="s">
        <v>61</v>
      </c>
      <c r="B37" s="59">
        <v>1</v>
      </c>
      <c r="C37" s="59" t="s">
        <v>54</v>
      </c>
      <c r="D37" s="69">
        <v>50000</v>
      </c>
      <c r="E37" s="59" t="s">
        <v>54</v>
      </c>
      <c r="F37" s="70">
        <v>241993</v>
      </c>
      <c r="G37" s="59" t="s">
        <v>54</v>
      </c>
      <c r="H37" s="70">
        <v>247984</v>
      </c>
      <c r="I37" s="67" t="s">
        <v>54</v>
      </c>
      <c r="J37" s="70">
        <v>84</v>
      </c>
      <c r="K37" s="69">
        <f>4+0</f>
        <v>4</v>
      </c>
      <c r="L37" s="70">
        <v>7105957</v>
      </c>
      <c r="M37" s="70">
        <v>1092279</v>
      </c>
    </row>
    <row r="38" spans="1:13" x14ac:dyDescent="0.25">
      <c r="A38" s="58" t="s">
        <v>69</v>
      </c>
      <c r="B38" s="59">
        <v>5</v>
      </c>
      <c r="C38" s="59" t="s">
        <v>54</v>
      </c>
      <c r="D38" s="69">
        <v>207006</v>
      </c>
      <c r="E38" s="59" t="s">
        <v>54</v>
      </c>
      <c r="F38" s="59" t="s">
        <v>54</v>
      </c>
      <c r="G38" s="59" t="s">
        <v>54</v>
      </c>
      <c r="H38" s="59" t="s">
        <v>54</v>
      </c>
      <c r="I38" s="59" t="s">
        <v>54</v>
      </c>
      <c r="J38" s="70">
        <v>84</v>
      </c>
      <c r="K38" s="69">
        <v>4</v>
      </c>
      <c r="L38" s="70">
        <v>7058096</v>
      </c>
      <c r="M38" s="70">
        <v>1092570</v>
      </c>
    </row>
    <row r="39" spans="1:13" x14ac:dyDescent="0.25">
      <c r="A39" s="66" t="s">
        <v>63</v>
      </c>
      <c r="B39" s="67">
        <v>3</v>
      </c>
      <c r="C39" s="67">
        <v>1</v>
      </c>
      <c r="D39" s="36">
        <v>145231</v>
      </c>
      <c r="E39" s="36">
        <v>42998</v>
      </c>
      <c r="F39" s="36">
        <v>209200</v>
      </c>
      <c r="G39" s="59" t="s">
        <v>54</v>
      </c>
      <c r="H39" s="36">
        <v>216488</v>
      </c>
      <c r="I39" s="59" t="s">
        <v>54</v>
      </c>
      <c r="J39" s="70">
        <v>84</v>
      </c>
      <c r="K39" s="69">
        <v>4</v>
      </c>
      <c r="L39" s="70">
        <v>7243799</v>
      </c>
      <c r="M39" s="70">
        <v>1089994</v>
      </c>
    </row>
    <row r="40" spans="1:13" x14ac:dyDescent="0.25">
      <c r="A40" s="66" t="s">
        <v>64</v>
      </c>
      <c r="B40" s="67">
        <v>4</v>
      </c>
      <c r="C40" s="59" t="s">
        <v>54</v>
      </c>
      <c r="D40" s="36">
        <v>135292</v>
      </c>
      <c r="E40" s="59" t="s">
        <v>54</v>
      </c>
      <c r="F40" s="36">
        <v>92994</v>
      </c>
      <c r="G40" s="59" t="s">
        <v>54</v>
      </c>
      <c r="H40" s="36">
        <v>96595</v>
      </c>
      <c r="I40" s="59" t="s">
        <v>54</v>
      </c>
      <c r="J40" s="70">
        <v>84</v>
      </c>
      <c r="K40" s="69">
        <v>4</v>
      </c>
      <c r="L40" s="70">
        <v>7316718</v>
      </c>
      <c r="M40" s="70">
        <v>1094295</v>
      </c>
    </row>
    <row r="41" spans="1:13" x14ac:dyDescent="0.25">
      <c r="A41" s="66" t="s">
        <v>65</v>
      </c>
      <c r="B41" s="67">
        <v>1</v>
      </c>
      <c r="C41" s="59" t="s">
        <v>54</v>
      </c>
      <c r="D41" s="36">
        <v>17554</v>
      </c>
      <c r="E41" s="59" t="s">
        <v>54</v>
      </c>
      <c r="F41" s="36">
        <v>22290</v>
      </c>
      <c r="G41" s="36">
        <v>47031</v>
      </c>
      <c r="H41" s="36">
        <v>22466</v>
      </c>
      <c r="I41" s="36">
        <v>43928</v>
      </c>
      <c r="J41" s="70">
        <v>84</v>
      </c>
      <c r="K41" s="69">
        <v>4</v>
      </c>
      <c r="L41" s="70">
        <v>7332356</v>
      </c>
      <c r="M41" s="70">
        <v>1147266</v>
      </c>
    </row>
    <row r="42" spans="1:13" x14ac:dyDescent="0.25">
      <c r="A42" s="66" t="s">
        <v>66</v>
      </c>
      <c r="B42" s="67">
        <v>2</v>
      </c>
      <c r="C42" s="59" t="s">
        <v>54</v>
      </c>
      <c r="D42" s="36">
        <v>108908</v>
      </c>
      <c r="E42" s="59" t="s">
        <v>54</v>
      </c>
      <c r="F42" s="36">
        <v>21181</v>
      </c>
      <c r="G42" s="59" t="s">
        <v>54</v>
      </c>
      <c r="H42" s="36">
        <v>21572</v>
      </c>
      <c r="I42" s="59" t="s">
        <v>54</v>
      </c>
      <c r="J42" s="70">
        <v>84</v>
      </c>
      <c r="K42" s="69">
        <v>4</v>
      </c>
      <c r="L42" s="70">
        <v>7248899</v>
      </c>
      <c r="M42" s="70">
        <v>1155604</v>
      </c>
    </row>
    <row r="43" spans="1:13" x14ac:dyDescent="0.25">
      <c r="A43" s="38" t="s">
        <v>67</v>
      </c>
      <c r="B43" s="59">
        <v>4</v>
      </c>
      <c r="C43" s="59" t="s">
        <v>54</v>
      </c>
      <c r="D43" s="69">
        <v>401270</v>
      </c>
      <c r="E43" s="59" t="s">
        <v>54</v>
      </c>
      <c r="F43" s="70">
        <v>73001</v>
      </c>
      <c r="G43" s="59" t="s">
        <v>54</v>
      </c>
      <c r="H43" s="70">
        <v>75040</v>
      </c>
      <c r="I43" s="59" t="s">
        <v>54</v>
      </c>
      <c r="J43" s="70">
        <v>83</v>
      </c>
      <c r="K43" s="70">
        <v>4</v>
      </c>
      <c r="L43" s="70">
        <v>7248832</v>
      </c>
      <c r="M43" s="70">
        <v>1154014</v>
      </c>
    </row>
    <row r="44" spans="1:13" x14ac:dyDescent="0.25">
      <c r="A44" s="66" t="s">
        <v>68</v>
      </c>
      <c r="B44" s="67">
        <v>1</v>
      </c>
      <c r="C44" s="59" t="s">
        <v>54</v>
      </c>
      <c r="D44" s="36">
        <v>40000</v>
      </c>
      <c r="E44" s="59" t="s">
        <v>54</v>
      </c>
      <c r="F44" s="36">
        <v>227764</v>
      </c>
      <c r="G44" s="59" t="s">
        <v>54</v>
      </c>
      <c r="H44" s="36">
        <v>239188</v>
      </c>
      <c r="I44" s="59" t="s">
        <v>54</v>
      </c>
      <c r="J44" s="70">
        <v>83</v>
      </c>
      <c r="K44" s="69">
        <v>4</v>
      </c>
      <c r="L44" s="70">
        <v>7456796</v>
      </c>
      <c r="M44" s="70">
        <v>1160793</v>
      </c>
    </row>
    <row r="45" spans="1:13" x14ac:dyDescent="0.25">
      <c r="A45" s="66" t="s">
        <v>57</v>
      </c>
      <c r="B45" s="67">
        <v>3</v>
      </c>
      <c r="C45" s="59" t="s">
        <v>54</v>
      </c>
      <c r="D45" s="36">
        <v>581246</v>
      </c>
      <c r="E45" s="59" t="s">
        <v>54</v>
      </c>
      <c r="F45" s="36">
        <v>143862</v>
      </c>
      <c r="G45" s="59" t="s">
        <v>54</v>
      </c>
      <c r="H45" s="36">
        <v>148811</v>
      </c>
      <c r="I45" s="59" t="s">
        <v>54</v>
      </c>
      <c r="J45" s="70">
        <v>83</v>
      </c>
      <c r="K45" s="59">
        <v>4</v>
      </c>
      <c r="L45" s="70">
        <v>7523611</v>
      </c>
      <c r="M45" s="70">
        <v>1162864</v>
      </c>
    </row>
    <row r="46" spans="1:13" x14ac:dyDescent="0.25">
      <c r="A46" s="66" t="s">
        <v>58</v>
      </c>
      <c r="B46" s="67">
        <v>5</v>
      </c>
      <c r="C46" s="59" t="s">
        <v>54</v>
      </c>
      <c r="D46" s="36">
        <v>244955</v>
      </c>
      <c r="E46" s="59" t="s">
        <v>54</v>
      </c>
      <c r="F46" s="36">
        <v>125502</v>
      </c>
      <c r="G46" s="59" t="s">
        <v>54</v>
      </c>
      <c r="H46" s="36">
        <v>125969</v>
      </c>
      <c r="I46" s="59" t="s">
        <v>54</v>
      </c>
      <c r="J46" s="70">
        <v>83</v>
      </c>
      <c r="K46" s="59">
        <v>4</v>
      </c>
      <c r="L46" s="70">
        <v>7575573</v>
      </c>
      <c r="M46" s="70">
        <v>1164099</v>
      </c>
    </row>
    <row r="47" spans="1:13" x14ac:dyDescent="0.25">
      <c r="A47" s="64" t="s">
        <v>59</v>
      </c>
      <c r="B47" s="67">
        <v>8</v>
      </c>
      <c r="C47" s="59" t="s">
        <v>54</v>
      </c>
      <c r="D47" s="36">
        <v>961829.22</v>
      </c>
      <c r="E47" s="59" t="s">
        <v>54</v>
      </c>
      <c r="F47" s="36">
        <v>174960.4</v>
      </c>
      <c r="G47" s="59" t="s">
        <v>54</v>
      </c>
      <c r="H47" s="36">
        <v>176629.47</v>
      </c>
      <c r="I47" s="59" t="s">
        <v>54</v>
      </c>
      <c r="J47" s="70">
        <v>82</v>
      </c>
      <c r="K47" s="59">
        <v>4</v>
      </c>
      <c r="L47" s="70">
        <v>7649568.1809200002</v>
      </c>
      <c r="M47" s="70">
        <v>1163961</v>
      </c>
    </row>
    <row r="48" spans="1:13" x14ac:dyDescent="0.25">
      <c r="A48" s="66" t="s">
        <v>60</v>
      </c>
      <c r="B48" s="67">
        <v>2</v>
      </c>
      <c r="C48" s="59" t="s">
        <v>54</v>
      </c>
      <c r="D48" s="36">
        <v>83416</v>
      </c>
      <c r="E48" s="59" t="s">
        <v>54</v>
      </c>
      <c r="F48" s="36">
        <v>414032</v>
      </c>
      <c r="G48" s="59" t="s">
        <v>54</v>
      </c>
      <c r="H48" s="36">
        <v>428624</v>
      </c>
      <c r="I48" s="59" t="s">
        <v>54</v>
      </c>
      <c r="J48" s="70">
        <v>83</v>
      </c>
      <c r="K48" s="59">
        <v>4</v>
      </c>
      <c r="L48" s="70">
        <v>8010836.8219999997</v>
      </c>
      <c r="M48" s="70">
        <v>1166101.6680000001</v>
      </c>
    </row>
    <row r="49" spans="1:13" x14ac:dyDescent="0.25">
      <c r="A49" s="66"/>
      <c r="B49" s="67"/>
      <c r="C49" s="59"/>
      <c r="D49" s="36"/>
      <c r="E49" s="59"/>
      <c r="F49" s="36"/>
      <c r="G49" s="59"/>
      <c r="H49" s="36"/>
      <c r="I49" s="59"/>
      <c r="J49" s="70"/>
      <c r="K49" s="59"/>
      <c r="L49" s="70"/>
      <c r="M49" s="70"/>
    </row>
    <row r="50" spans="1:13" x14ac:dyDescent="0.25">
      <c r="A50" s="71">
        <v>2007</v>
      </c>
      <c r="B50" s="67"/>
      <c r="C50" s="59"/>
      <c r="D50" s="36"/>
      <c r="E50" s="59"/>
      <c r="F50" s="36"/>
      <c r="G50" s="59"/>
      <c r="H50" s="36"/>
      <c r="I50" s="59"/>
      <c r="J50" s="70"/>
      <c r="K50" s="59"/>
      <c r="L50" s="70"/>
      <c r="M50" s="70"/>
    </row>
    <row r="51" spans="1:13" x14ac:dyDescent="0.25">
      <c r="A51" s="66" t="s">
        <v>61</v>
      </c>
      <c r="B51" s="67">
        <v>1</v>
      </c>
      <c r="C51" s="59" t="s">
        <v>54</v>
      </c>
      <c r="D51" s="36">
        <v>25000</v>
      </c>
      <c r="E51" s="59" t="s">
        <v>54</v>
      </c>
      <c r="F51" s="36">
        <v>213094</v>
      </c>
      <c r="G51" s="59" t="s">
        <v>54</v>
      </c>
      <c r="H51" s="36">
        <v>213516</v>
      </c>
      <c r="I51" s="59" t="s">
        <v>54</v>
      </c>
      <c r="J51" s="70">
        <v>85</v>
      </c>
      <c r="K51" s="59">
        <v>4</v>
      </c>
      <c r="L51" s="70">
        <v>8206198.9293999998</v>
      </c>
      <c r="M51" s="70">
        <v>1159041.439</v>
      </c>
    </row>
    <row r="52" spans="1:13" x14ac:dyDescent="0.25">
      <c r="A52" s="58" t="s">
        <v>69</v>
      </c>
      <c r="B52" s="67">
        <v>2</v>
      </c>
      <c r="C52" s="59" t="s">
        <v>54</v>
      </c>
      <c r="D52" s="36">
        <v>193500</v>
      </c>
      <c r="E52" s="59" t="s">
        <v>54</v>
      </c>
      <c r="F52" s="70">
        <v>24920</v>
      </c>
      <c r="G52" s="59" t="s">
        <v>54</v>
      </c>
      <c r="H52" s="36">
        <v>25158</v>
      </c>
      <c r="I52" s="59" t="s">
        <v>54</v>
      </c>
      <c r="J52" s="70">
        <v>84</v>
      </c>
      <c r="K52" s="59">
        <v>4</v>
      </c>
      <c r="L52" s="70">
        <f>7123126+1133525</f>
        <v>8256651</v>
      </c>
      <c r="M52" s="70">
        <v>1162374</v>
      </c>
    </row>
    <row r="53" spans="1:13" x14ac:dyDescent="0.25">
      <c r="A53" s="58" t="s">
        <v>70</v>
      </c>
      <c r="B53" s="67">
        <v>6</v>
      </c>
      <c r="C53" s="59" t="s">
        <v>54</v>
      </c>
      <c r="D53" s="36">
        <v>219793</v>
      </c>
      <c r="E53" s="59" t="s">
        <v>54</v>
      </c>
      <c r="F53" s="70">
        <v>182588</v>
      </c>
      <c r="G53" s="59" t="s">
        <v>54</v>
      </c>
      <c r="H53" s="36">
        <v>182557</v>
      </c>
      <c r="I53" s="59" t="s">
        <v>54</v>
      </c>
      <c r="J53" s="70">
        <v>86</v>
      </c>
      <c r="K53" s="59">
        <v>4</v>
      </c>
      <c r="L53" s="70">
        <v>8288435</v>
      </c>
      <c r="M53" s="70">
        <v>1159785</v>
      </c>
    </row>
    <row r="54" spans="1:13" x14ac:dyDescent="0.25">
      <c r="A54" s="58" t="s">
        <v>64</v>
      </c>
      <c r="B54" s="67">
        <v>2</v>
      </c>
      <c r="C54" s="59" t="s">
        <v>54</v>
      </c>
      <c r="D54" s="36">
        <v>165723</v>
      </c>
      <c r="E54" s="59" t="s">
        <v>54</v>
      </c>
      <c r="F54" s="70">
        <v>162393</v>
      </c>
      <c r="G54" s="59" t="s">
        <v>54</v>
      </c>
      <c r="H54" s="36">
        <v>163725</v>
      </c>
      <c r="I54" s="59" t="s">
        <v>54</v>
      </c>
      <c r="J54" s="70">
        <v>85</v>
      </c>
      <c r="K54" s="59">
        <v>4</v>
      </c>
      <c r="L54" s="70">
        <v>8234065.0756449997</v>
      </c>
      <c r="M54" s="70">
        <v>1164406.3570000001</v>
      </c>
    </row>
    <row r="55" spans="1:13" x14ac:dyDescent="0.25">
      <c r="A55" s="58" t="s">
        <v>65</v>
      </c>
      <c r="B55" s="59" t="s">
        <v>54</v>
      </c>
      <c r="C55" s="59" t="s">
        <v>54</v>
      </c>
      <c r="D55" s="59" t="s">
        <v>54</v>
      </c>
      <c r="E55" s="59" t="s">
        <v>54</v>
      </c>
      <c r="F55" s="70">
        <v>178107</v>
      </c>
      <c r="G55" s="59" t="s">
        <v>54</v>
      </c>
      <c r="H55" s="36">
        <v>186867</v>
      </c>
      <c r="I55" s="59" t="s">
        <v>54</v>
      </c>
      <c r="J55" s="70">
        <v>85</v>
      </c>
      <c r="K55" s="59">
        <v>4</v>
      </c>
      <c r="L55" s="70">
        <v>8431221</v>
      </c>
      <c r="M55" s="70">
        <v>1171262</v>
      </c>
    </row>
    <row r="56" spans="1:13" x14ac:dyDescent="0.25">
      <c r="A56" s="58" t="s">
        <v>66</v>
      </c>
      <c r="B56" s="59">
        <v>3</v>
      </c>
      <c r="C56" s="59" t="s">
        <v>54</v>
      </c>
      <c r="D56" s="36">
        <v>74921</v>
      </c>
      <c r="E56" s="59" t="s">
        <v>54</v>
      </c>
      <c r="F56" s="70">
        <v>45602.101000000002</v>
      </c>
      <c r="G56" s="59" t="s">
        <v>54</v>
      </c>
      <c r="H56" s="36">
        <v>46675.777999999998</v>
      </c>
      <c r="I56" s="59" t="s">
        <v>54</v>
      </c>
      <c r="J56" s="70">
        <v>85</v>
      </c>
      <c r="K56" s="59">
        <v>4</v>
      </c>
      <c r="L56" s="70">
        <v>8408522.9083299991</v>
      </c>
      <c r="M56" s="70">
        <v>1183036.1610000001</v>
      </c>
    </row>
    <row r="57" spans="1:13" x14ac:dyDescent="0.25">
      <c r="A57" s="58" t="s">
        <v>67</v>
      </c>
      <c r="B57" s="59">
        <v>5</v>
      </c>
      <c r="C57" s="59" t="s">
        <v>54</v>
      </c>
      <c r="D57" s="36">
        <v>189479</v>
      </c>
      <c r="E57" s="59" t="s">
        <v>54</v>
      </c>
      <c r="F57" s="70">
        <v>19527</v>
      </c>
      <c r="G57" s="59" t="s">
        <v>54</v>
      </c>
      <c r="H57" s="36">
        <v>20278</v>
      </c>
      <c r="I57" s="59" t="s">
        <v>54</v>
      </c>
      <c r="J57" s="70">
        <v>85</v>
      </c>
      <c r="K57" s="59">
        <v>4</v>
      </c>
      <c r="L57" s="70">
        <v>8442364</v>
      </c>
      <c r="M57" s="70">
        <v>1185316</v>
      </c>
    </row>
    <row r="58" spans="1:13" x14ac:dyDescent="0.25">
      <c r="A58" s="58" t="s">
        <v>68</v>
      </c>
      <c r="B58" s="59">
        <v>3</v>
      </c>
      <c r="C58" s="59" t="s">
        <v>54</v>
      </c>
      <c r="D58" s="36">
        <v>67466</v>
      </c>
      <c r="E58" s="59" t="s">
        <v>54</v>
      </c>
      <c r="F58" s="70">
        <f>216748+67762</f>
        <v>284510</v>
      </c>
      <c r="G58" s="59" t="s">
        <v>54</v>
      </c>
      <c r="H58" s="36">
        <f>222671+71792</f>
        <v>294463</v>
      </c>
      <c r="I58" s="59" t="s">
        <v>54</v>
      </c>
      <c r="J58" s="70">
        <v>85</v>
      </c>
      <c r="K58" s="59">
        <v>4</v>
      </c>
      <c r="L58" s="70">
        <v>8714660.8756000008</v>
      </c>
      <c r="M58" s="70">
        <v>1197737.5859999999</v>
      </c>
    </row>
    <row r="59" spans="1:13" x14ac:dyDescent="0.25">
      <c r="A59" s="58" t="s">
        <v>57</v>
      </c>
      <c r="B59" s="59" t="s">
        <v>54</v>
      </c>
      <c r="C59" s="59" t="s">
        <v>54</v>
      </c>
      <c r="D59" s="59" t="s">
        <v>54</v>
      </c>
      <c r="E59" s="59" t="s">
        <v>54</v>
      </c>
      <c r="F59" s="70">
        <v>16903</v>
      </c>
      <c r="G59" s="59" t="s">
        <v>54</v>
      </c>
      <c r="H59" s="36">
        <v>16896</v>
      </c>
      <c r="I59" s="59" t="s">
        <v>54</v>
      </c>
      <c r="J59" s="70">
        <v>85</v>
      </c>
      <c r="K59" s="59">
        <v>4</v>
      </c>
      <c r="L59" s="70">
        <v>8761185</v>
      </c>
      <c r="M59" s="70">
        <v>1209299</v>
      </c>
    </row>
    <row r="60" spans="1:13" x14ac:dyDescent="0.25">
      <c r="A60" s="58" t="s">
        <v>58</v>
      </c>
      <c r="B60" s="59">
        <v>3</v>
      </c>
      <c r="C60" s="59" t="s">
        <v>54</v>
      </c>
      <c r="D60" s="36">
        <v>231792</v>
      </c>
      <c r="E60" s="59" t="s">
        <v>54</v>
      </c>
      <c r="F60" s="70">
        <v>104008</v>
      </c>
      <c r="G60" s="59" t="s">
        <v>54</v>
      </c>
      <c r="H60" s="36">
        <v>104999</v>
      </c>
      <c r="I60" s="59" t="s">
        <v>54</v>
      </c>
      <c r="J60" s="70">
        <v>86</v>
      </c>
      <c r="K60" s="59">
        <v>4</v>
      </c>
      <c r="L60" s="70">
        <v>8935385.2027000003</v>
      </c>
      <c r="M60" s="70">
        <v>1223027.375</v>
      </c>
    </row>
    <row r="61" spans="1:13" x14ac:dyDescent="0.25">
      <c r="A61" s="64" t="s">
        <v>59</v>
      </c>
      <c r="B61" s="67">
        <f>2+1</f>
        <v>3</v>
      </c>
      <c r="C61" s="67">
        <f>1+0</f>
        <v>1</v>
      </c>
      <c r="D61" s="36">
        <v>112753</v>
      </c>
      <c r="E61" s="36">
        <v>75054</v>
      </c>
      <c r="F61" s="69">
        <f>156796+35444</f>
        <v>192240</v>
      </c>
      <c r="G61" s="67" t="s">
        <v>54</v>
      </c>
      <c r="H61" s="36">
        <f>156995+33475</f>
        <v>190470</v>
      </c>
      <c r="I61" s="67" t="s">
        <v>54</v>
      </c>
      <c r="J61" s="69">
        <f>76+10</f>
        <v>86</v>
      </c>
      <c r="K61" s="67">
        <v>4</v>
      </c>
      <c r="L61" s="69">
        <f>7929358+1224563</f>
        <v>9153921</v>
      </c>
      <c r="M61" s="69">
        <v>1231922</v>
      </c>
    </row>
    <row r="62" spans="1:13" x14ac:dyDescent="0.25">
      <c r="A62" s="66" t="s">
        <v>60</v>
      </c>
      <c r="B62" s="67">
        <v>5</v>
      </c>
      <c r="C62" s="67" t="s">
        <v>54</v>
      </c>
      <c r="D62" s="36">
        <v>305357</v>
      </c>
      <c r="E62" s="59" t="s">
        <v>54</v>
      </c>
      <c r="F62" s="69">
        <v>15571</v>
      </c>
      <c r="G62" s="67" t="s">
        <v>54</v>
      </c>
      <c r="H62" s="36">
        <v>16168</v>
      </c>
      <c r="I62" s="67" t="s">
        <v>54</v>
      </c>
      <c r="J62" s="69">
        <v>87</v>
      </c>
      <c r="K62" s="67">
        <v>4</v>
      </c>
      <c r="L62" s="69">
        <v>9255348</v>
      </c>
      <c r="M62" s="69">
        <v>1245141</v>
      </c>
    </row>
    <row r="63" spans="1:13" x14ac:dyDescent="0.25">
      <c r="A63" s="66"/>
      <c r="B63" s="67"/>
      <c r="C63" s="67"/>
      <c r="D63" s="36"/>
      <c r="E63" s="59"/>
      <c r="F63" s="69"/>
      <c r="G63" s="67"/>
      <c r="H63" s="36"/>
      <c r="I63" s="67"/>
      <c r="J63" s="69"/>
      <c r="K63" s="67"/>
      <c r="L63" s="69"/>
      <c r="M63" s="69"/>
    </row>
    <row r="64" spans="1:13" x14ac:dyDescent="0.25">
      <c r="A64" s="71">
        <v>2008</v>
      </c>
      <c r="B64" s="67"/>
      <c r="C64" s="67"/>
      <c r="D64" s="36"/>
      <c r="E64" s="59"/>
      <c r="F64" s="69"/>
      <c r="G64" s="67"/>
      <c r="H64" s="36"/>
      <c r="I64" s="67"/>
      <c r="J64" s="69"/>
      <c r="K64" s="67"/>
      <c r="L64" s="69"/>
      <c r="M64" s="69"/>
    </row>
    <row r="65" spans="1:13" x14ac:dyDescent="0.25">
      <c r="A65" s="66" t="s">
        <v>61</v>
      </c>
      <c r="B65" s="67" t="s">
        <v>54</v>
      </c>
      <c r="C65" s="67" t="s">
        <v>54</v>
      </c>
      <c r="D65" s="36" t="s">
        <v>54</v>
      </c>
      <c r="E65" s="59" t="s">
        <v>54</v>
      </c>
      <c r="F65" s="69">
        <v>29042</v>
      </c>
      <c r="G65" s="67" t="s">
        <v>54</v>
      </c>
      <c r="H65" s="36">
        <v>29597</v>
      </c>
      <c r="I65" s="67" t="s">
        <v>54</v>
      </c>
      <c r="J65" s="69">
        <v>87</v>
      </c>
      <c r="K65" s="67">
        <v>4</v>
      </c>
      <c r="L65" s="69">
        <v>9340320.3283500001</v>
      </c>
      <c r="M65" s="69">
        <v>1241630.906</v>
      </c>
    </row>
    <row r="66" spans="1:13" x14ac:dyDescent="0.25">
      <c r="A66" s="66" t="s">
        <v>69</v>
      </c>
      <c r="B66" s="67">
        <v>2</v>
      </c>
      <c r="C66" s="67" t="s">
        <v>54</v>
      </c>
      <c r="D66" s="36">
        <v>332081</v>
      </c>
      <c r="E66" s="59" t="s">
        <v>54</v>
      </c>
      <c r="F66" s="67" t="s">
        <v>54</v>
      </c>
      <c r="G66" s="67" t="s">
        <v>54</v>
      </c>
      <c r="H66" s="67" t="s">
        <v>54</v>
      </c>
      <c r="I66" s="67" t="s">
        <v>54</v>
      </c>
      <c r="J66" s="69">
        <v>87</v>
      </c>
      <c r="K66" s="67">
        <v>4</v>
      </c>
      <c r="L66" s="69">
        <v>9289642</v>
      </c>
      <c r="M66" s="69">
        <v>1245584</v>
      </c>
    </row>
    <row r="67" spans="1:13" x14ac:dyDescent="0.25">
      <c r="A67" s="66" t="s">
        <v>63</v>
      </c>
      <c r="B67" s="67">
        <v>2</v>
      </c>
      <c r="C67" s="67" t="s">
        <v>54</v>
      </c>
      <c r="D67" s="36">
        <v>49556</v>
      </c>
      <c r="E67" s="59" t="s">
        <v>54</v>
      </c>
      <c r="F67" s="69">
        <v>168584</v>
      </c>
      <c r="G67" s="67" t="s">
        <v>54</v>
      </c>
      <c r="H67" s="36">
        <v>167399</v>
      </c>
      <c r="I67" s="67" t="s">
        <v>54</v>
      </c>
      <c r="J67" s="69">
        <v>88</v>
      </c>
      <c r="K67" s="67">
        <v>4</v>
      </c>
      <c r="L67" s="69">
        <v>9456986</v>
      </c>
      <c r="M67" s="69">
        <v>1247993</v>
      </c>
    </row>
    <row r="68" spans="1:13" x14ac:dyDescent="0.25">
      <c r="A68" s="66" t="s">
        <v>64</v>
      </c>
      <c r="B68" s="67">
        <v>5</v>
      </c>
      <c r="C68" s="67" t="s">
        <v>54</v>
      </c>
      <c r="D68" s="36">
        <v>357221</v>
      </c>
      <c r="E68" s="59" t="s">
        <v>54</v>
      </c>
      <c r="F68" s="69">
        <v>183652</v>
      </c>
      <c r="G68" s="67" t="s">
        <v>54</v>
      </c>
      <c r="H68" s="36">
        <v>190116</v>
      </c>
      <c r="I68" s="67" t="s">
        <v>54</v>
      </c>
      <c r="J68" s="69">
        <v>88</v>
      </c>
      <c r="K68" s="67">
        <v>4</v>
      </c>
      <c r="L68" s="69">
        <v>9683236.9633499999</v>
      </c>
      <c r="M68" s="69">
        <v>1258940</v>
      </c>
    </row>
    <row r="69" spans="1:13" x14ac:dyDescent="0.25">
      <c r="A69" s="66" t="s">
        <v>65</v>
      </c>
      <c r="B69" s="67">
        <f>3+0</f>
        <v>3</v>
      </c>
      <c r="C69" s="67" t="s">
        <v>54</v>
      </c>
      <c r="D69" s="36">
        <v>160488</v>
      </c>
      <c r="E69" s="67" t="s">
        <v>54</v>
      </c>
      <c r="F69" s="69">
        <v>353287</v>
      </c>
      <c r="G69" s="67" t="s">
        <v>54</v>
      </c>
      <c r="H69" s="36">
        <v>367196</v>
      </c>
      <c r="I69" s="67" t="s">
        <v>54</v>
      </c>
      <c r="J69" s="69">
        <f>78+10</f>
        <v>88</v>
      </c>
      <c r="K69" s="67">
        <v>4</v>
      </c>
      <c r="L69" s="69">
        <f>8797081+1269708</f>
        <v>10066789</v>
      </c>
      <c r="M69" s="69">
        <v>1265791</v>
      </c>
    </row>
    <row r="70" spans="1:13" x14ac:dyDescent="0.25">
      <c r="A70" s="66" t="s">
        <v>66</v>
      </c>
      <c r="B70" s="67">
        <v>3</v>
      </c>
      <c r="C70" s="67" t="s">
        <v>54</v>
      </c>
      <c r="D70" s="36">
        <v>149252.37</v>
      </c>
      <c r="E70" s="67" t="s">
        <v>54</v>
      </c>
      <c r="F70" s="69">
        <v>39927.68</v>
      </c>
      <c r="G70" s="67" t="s">
        <v>54</v>
      </c>
      <c r="H70" s="36">
        <v>41117.68</v>
      </c>
      <c r="I70" s="67" t="s">
        <v>54</v>
      </c>
      <c r="J70" s="69">
        <v>88</v>
      </c>
      <c r="K70" s="67">
        <v>4</v>
      </c>
      <c r="L70" s="69">
        <v>10042589.586999999</v>
      </c>
      <c r="M70" s="69">
        <v>1283108</v>
      </c>
    </row>
    <row r="71" spans="1:13" x14ac:dyDescent="0.25">
      <c r="A71" s="66" t="s">
        <v>67</v>
      </c>
      <c r="B71" s="67">
        <v>4</v>
      </c>
      <c r="C71" s="67" t="s">
        <v>54</v>
      </c>
      <c r="D71" s="36">
        <v>349201</v>
      </c>
      <c r="E71" s="67" t="s">
        <v>54</v>
      </c>
      <c r="F71" s="69">
        <v>47301</v>
      </c>
      <c r="G71" s="67" t="s">
        <v>54</v>
      </c>
      <c r="H71" s="36">
        <v>48644</v>
      </c>
      <c r="I71" s="67" t="s">
        <v>54</v>
      </c>
      <c r="J71" s="69">
        <v>88</v>
      </c>
      <c r="K71" s="67">
        <v>4</v>
      </c>
      <c r="L71" s="69">
        <v>10135892</v>
      </c>
      <c r="M71" s="69">
        <v>1293289</v>
      </c>
    </row>
    <row r="72" spans="1:13" x14ac:dyDescent="0.25">
      <c r="A72" s="66" t="s">
        <v>68</v>
      </c>
      <c r="B72" s="67">
        <v>5</v>
      </c>
      <c r="C72" s="67" t="s">
        <v>54</v>
      </c>
      <c r="D72" s="36">
        <v>322260</v>
      </c>
      <c r="E72" s="67" t="s">
        <v>54</v>
      </c>
      <c r="F72" s="69">
        <v>443704</v>
      </c>
      <c r="G72" s="67" t="s">
        <v>54</v>
      </c>
      <c r="H72" s="36">
        <v>452891</v>
      </c>
      <c r="I72" s="67" t="s">
        <v>54</v>
      </c>
      <c r="J72" s="69">
        <v>89</v>
      </c>
      <c r="K72" s="67">
        <v>4</v>
      </c>
      <c r="L72" s="69">
        <v>10655299</v>
      </c>
      <c r="M72" s="69">
        <v>1309345</v>
      </c>
    </row>
    <row r="73" spans="1:13" x14ac:dyDescent="0.25">
      <c r="A73" s="66" t="s">
        <v>57</v>
      </c>
      <c r="B73" s="67">
        <v>3</v>
      </c>
      <c r="C73" s="67" t="s">
        <v>54</v>
      </c>
      <c r="D73" s="36">
        <v>209883</v>
      </c>
      <c r="E73" s="67" t="s">
        <v>54</v>
      </c>
      <c r="F73" s="69">
        <v>42283</v>
      </c>
      <c r="G73" s="69">
        <v>80538</v>
      </c>
      <c r="H73" s="36">
        <v>42862</v>
      </c>
      <c r="I73" s="69">
        <v>81305</v>
      </c>
      <c r="J73" s="69">
        <v>90</v>
      </c>
      <c r="K73" s="67">
        <v>4</v>
      </c>
      <c r="L73" s="69">
        <v>10768992</v>
      </c>
      <c r="M73" s="69">
        <v>1400937</v>
      </c>
    </row>
    <row r="74" spans="1:13" x14ac:dyDescent="0.25">
      <c r="A74" s="66" t="s">
        <v>58</v>
      </c>
      <c r="B74" s="67">
        <v>5</v>
      </c>
      <c r="C74" s="67" t="s">
        <v>54</v>
      </c>
      <c r="D74" s="36">
        <v>422458</v>
      </c>
      <c r="E74" s="67" t="s">
        <v>54</v>
      </c>
      <c r="F74" s="69">
        <v>6518</v>
      </c>
      <c r="G74" s="67" t="s">
        <v>54</v>
      </c>
      <c r="H74" s="36">
        <v>6345</v>
      </c>
      <c r="I74" s="67" t="s">
        <v>54</v>
      </c>
      <c r="J74" s="69">
        <v>89</v>
      </c>
      <c r="K74" s="67">
        <v>4</v>
      </c>
      <c r="L74" s="69">
        <v>10876519</v>
      </c>
      <c r="M74" s="69">
        <v>1416318</v>
      </c>
    </row>
    <row r="75" spans="1:13" x14ac:dyDescent="0.25">
      <c r="A75" s="66" t="s">
        <v>59</v>
      </c>
      <c r="B75" s="67">
        <v>2</v>
      </c>
      <c r="C75" s="67" t="s">
        <v>54</v>
      </c>
      <c r="D75" s="36">
        <v>37204</v>
      </c>
      <c r="E75" s="67" t="s">
        <v>54</v>
      </c>
      <c r="F75" s="69">
        <v>121137</v>
      </c>
      <c r="G75" s="67" t="s">
        <v>54</v>
      </c>
      <c r="H75" s="36">
        <v>128577</v>
      </c>
      <c r="I75" s="67"/>
      <c r="J75" s="69">
        <v>90</v>
      </c>
      <c r="K75" s="67">
        <v>4</v>
      </c>
      <c r="L75" s="69">
        <v>11084493</v>
      </c>
      <c r="M75" s="69">
        <v>1432717</v>
      </c>
    </row>
    <row r="76" spans="1:13" x14ac:dyDescent="0.25">
      <c r="A76" s="66"/>
      <c r="B76" s="59"/>
      <c r="C76" s="59"/>
      <c r="D76" s="69"/>
      <c r="E76" s="70"/>
      <c r="F76" s="70"/>
      <c r="G76" s="70"/>
      <c r="H76" s="70"/>
      <c r="I76" s="70"/>
      <c r="J76" s="70"/>
      <c r="K76" s="70"/>
      <c r="L76" s="70"/>
      <c r="M76" s="70"/>
    </row>
    <row r="77" spans="1:13" x14ac:dyDescent="0.25">
      <c r="A77" s="38" t="s">
        <v>71</v>
      </c>
      <c r="B77" s="38"/>
      <c r="C77" s="59"/>
      <c r="D77" s="38"/>
      <c r="E77" s="38"/>
      <c r="F77" s="38"/>
      <c r="G77" s="38"/>
      <c r="H77" s="38"/>
      <c r="I77" s="38"/>
      <c r="J77" s="38"/>
      <c r="K77" s="38"/>
      <c r="L77" s="38"/>
      <c r="M77" s="65"/>
    </row>
    <row r="78" spans="1:13" x14ac:dyDescent="0.25">
      <c r="A78" s="38" t="s">
        <v>72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72"/>
      <c r="M78" s="38"/>
    </row>
    <row r="79" spans="1:13" x14ac:dyDescent="0.25">
      <c r="A79" s="66"/>
      <c r="B79" s="38"/>
      <c r="C79" s="38"/>
      <c r="D79" s="38"/>
      <c r="E79" s="38"/>
      <c r="F79" s="38"/>
      <c r="G79" s="38"/>
      <c r="H79" s="38"/>
      <c r="I79" s="38"/>
      <c r="J79" s="38"/>
      <c r="K79" s="73"/>
      <c r="L79" s="38"/>
      <c r="M79" s="38"/>
    </row>
    <row r="80" spans="1:13" x14ac:dyDescent="0.25">
      <c r="A80" s="38" t="s">
        <v>76</v>
      </c>
      <c r="B80" s="38"/>
      <c r="C80" s="38"/>
      <c r="D80" s="38"/>
      <c r="E80" s="38"/>
      <c r="F80" s="38"/>
      <c r="G80" s="38"/>
      <c r="H80" s="38"/>
      <c r="I80" s="38"/>
      <c r="J80" s="38"/>
      <c r="K80" s="74"/>
      <c r="L80" s="38"/>
      <c r="M80" s="38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workbookViewId="0">
      <selection sqref="A1:M80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x14ac:dyDescent="0.25">
      <c r="A4" s="39"/>
      <c r="B4" s="40" t="s">
        <v>1</v>
      </c>
      <c r="C4" s="41"/>
      <c r="D4" s="40" t="s">
        <v>2</v>
      </c>
      <c r="E4" s="41"/>
      <c r="F4" s="40" t="s">
        <v>3</v>
      </c>
      <c r="G4" s="41"/>
      <c r="H4" s="40" t="s">
        <v>4</v>
      </c>
      <c r="I4" s="41"/>
      <c r="J4" s="40" t="s">
        <v>5</v>
      </c>
      <c r="K4" s="41"/>
      <c r="L4" s="40" t="s">
        <v>6</v>
      </c>
      <c r="M4" s="41"/>
    </row>
    <row r="5" spans="1:13" x14ac:dyDescent="0.25">
      <c r="A5" s="42" t="s">
        <v>7</v>
      </c>
      <c r="B5" s="43" t="s">
        <v>8</v>
      </c>
      <c r="C5" s="44"/>
      <c r="D5" s="45" t="s">
        <v>9</v>
      </c>
      <c r="E5" s="46"/>
      <c r="F5" s="45" t="s">
        <v>10</v>
      </c>
      <c r="G5" s="46"/>
      <c r="H5" s="45" t="s">
        <v>11</v>
      </c>
      <c r="I5" s="46"/>
      <c r="J5" s="43" t="s">
        <v>12</v>
      </c>
      <c r="K5" s="44"/>
      <c r="L5" s="47" t="s">
        <v>13</v>
      </c>
      <c r="M5" s="48"/>
    </row>
    <row r="6" spans="1:13" x14ac:dyDescent="0.25">
      <c r="A6" s="49" t="s">
        <v>14</v>
      </c>
      <c r="B6" s="45" t="s">
        <v>15</v>
      </c>
      <c r="C6" s="46"/>
      <c r="D6" s="50" t="s">
        <v>16</v>
      </c>
      <c r="E6" s="51"/>
      <c r="F6" s="51"/>
      <c r="G6" s="51"/>
      <c r="H6" s="51"/>
      <c r="I6" s="52"/>
      <c r="J6" s="47" t="s">
        <v>17</v>
      </c>
      <c r="K6" s="48"/>
      <c r="L6" s="43" t="s">
        <v>16</v>
      </c>
      <c r="M6" s="44"/>
    </row>
    <row r="7" spans="1:13" x14ac:dyDescent="0.25">
      <c r="A7" s="49"/>
      <c r="B7" s="53" t="s">
        <v>18</v>
      </c>
      <c r="C7" s="53" t="s">
        <v>19</v>
      </c>
      <c r="D7" s="54" t="s">
        <v>20</v>
      </c>
      <c r="E7" s="55"/>
      <c r="F7" s="55"/>
      <c r="G7" s="55"/>
      <c r="H7" s="55"/>
      <c r="I7" s="56"/>
      <c r="J7" s="45" t="s">
        <v>21</v>
      </c>
      <c r="K7" s="46"/>
      <c r="L7" s="45" t="s">
        <v>22</v>
      </c>
      <c r="M7" s="46"/>
    </row>
    <row r="8" spans="1:13" x14ac:dyDescent="0.25">
      <c r="A8" s="49"/>
      <c r="B8" s="42" t="s">
        <v>23</v>
      </c>
      <c r="C8" s="42" t="s">
        <v>24</v>
      </c>
      <c r="D8" s="53" t="s">
        <v>25</v>
      </c>
      <c r="E8" s="53" t="s">
        <v>26</v>
      </c>
      <c r="F8" s="53" t="s">
        <v>25</v>
      </c>
      <c r="G8" s="53" t="s">
        <v>26</v>
      </c>
      <c r="H8" s="53" t="s">
        <v>25</v>
      </c>
      <c r="I8" s="53" t="s">
        <v>26</v>
      </c>
      <c r="J8" s="53" t="s">
        <v>25</v>
      </c>
      <c r="K8" s="53" t="s">
        <v>26</v>
      </c>
      <c r="L8" s="53" t="s">
        <v>25</v>
      </c>
      <c r="M8" s="53" t="s">
        <v>26</v>
      </c>
    </row>
    <row r="9" spans="1:13" x14ac:dyDescent="0.25">
      <c r="A9" s="57"/>
      <c r="B9" s="57" t="s">
        <v>27</v>
      </c>
      <c r="C9" s="57" t="s">
        <v>28</v>
      </c>
      <c r="D9" s="57" t="s">
        <v>27</v>
      </c>
      <c r="E9" s="57" t="s">
        <v>28</v>
      </c>
      <c r="F9" s="57" t="s">
        <v>27</v>
      </c>
      <c r="G9" s="57" t="s">
        <v>28</v>
      </c>
      <c r="H9" s="57" t="s">
        <v>27</v>
      </c>
      <c r="I9" s="57" t="s">
        <v>28</v>
      </c>
      <c r="J9" s="57" t="s">
        <v>27</v>
      </c>
      <c r="K9" s="57" t="s">
        <v>28</v>
      </c>
      <c r="L9" s="57" t="s">
        <v>27</v>
      </c>
      <c r="M9" s="57" t="s">
        <v>28</v>
      </c>
    </row>
    <row r="10" spans="1:13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x14ac:dyDescent="0.25">
      <c r="A11" s="37" t="s">
        <v>29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spans="1:13" x14ac:dyDescent="0.25">
      <c r="A13" s="58">
        <v>1997</v>
      </c>
      <c r="B13" s="59">
        <v>6</v>
      </c>
      <c r="C13" s="38">
        <v>1</v>
      </c>
      <c r="D13" s="60" t="s">
        <v>30</v>
      </c>
      <c r="E13" s="60" t="s">
        <v>31</v>
      </c>
      <c r="F13" s="60" t="s">
        <v>32</v>
      </c>
      <c r="G13" s="60" t="s">
        <v>33</v>
      </c>
      <c r="H13" s="60"/>
      <c r="I13" s="60"/>
      <c r="J13" s="59">
        <v>41</v>
      </c>
      <c r="K13" s="59">
        <v>1</v>
      </c>
      <c r="L13" s="60" t="s">
        <v>34</v>
      </c>
      <c r="M13" s="60" t="s">
        <v>35</v>
      </c>
    </row>
    <row r="14" spans="1:13" x14ac:dyDescent="0.25">
      <c r="A14" s="58">
        <v>1998</v>
      </c>
      <c r="B14" s="59">
        <v>6</v>
      </c>
      <c r="C14" s="38">
        <v>1</v>
      </c>
      <c r="D14" s="60" t="s">
        <v>36</v>
      </c>
      <c r="E14" s="60" t="s">
        <v>37</v>
      </c>
      <c r="F14" s="60" t="s">
        <v>38</v>
      </c>
      <c r="G14" s="60" t="s">
        <v>39</v>
      </c>
      <c r="H14" s="60"/>
      <c r="I14" s="60"/>
      <c r="J14" s="59">
        <v>40</v>
      </c>
      <c r="K14" s="59">
        <v>1</v>
      </c>
      <c r="L14" s="60" t="s">
        <v>40</v>
      </c>
      <c r="M14" s="60" t="s">
        <v>41</v>
      </c>
    </row>
    <row r="15" spans="1:13" x14ac:dyDescent="0.25">
      <c r="A15" s="58">
        <v>1999</v>
      </c>
      <c r="B15" s="59">
        <v>12</v>
      </c>
      <c r="C15" s="38">
        <v>1</v>
      </c>
      <c r="D15" s="60" t="s">
        <v>42</v>
      </c>
      <c r="E15" s="60" t="s">
        <v>43</v>
      </c>
      <c r="F15" s="60" t="s">
        <v>44</v>
      </c>
      <c r="G15" s="60" t="s">
        <v>45</v>
      </c>
      <c r="H15" s="60"/>
      <c r="I15" s="60"/>
      <c r="J15" s="59">
        <v>43</v>
      </c>
      <c r="K15" s="59">
        <v>1</v>
      </c>
      <c r="L15" s="60" t="s">
        <v>46</v>
      </c>
      <c r="M15" s="60" t="s">
        <v>47</v>
      </c>
    </row>
    <row r="16" spans="1:13" x14ac:dyDescent="0.25">
      <c r="A16" s="58">
        <v>2000</v>
      </c>
      <c r="B16" s="59">
        <v>20</v>
      </c>
      <c r="C16" s="38">
        <v>1</v>
      </c>
      <c r="D16" s="60" t="s">
        <v>48</v>
      </c>
      <c r="E16" s="60" t="s">
        <v>49</v>
      </c>
      <c r="F16" s="60" t="s">
        <v>50</v>
      </c>
      <c r="G16" s="60" t="s">
        <v>51</v>
      </c>
      <c r="H16" s="60"/>
      <c r="I16" s="61"/>
      <c r="J16" s="59">
        <v>43</v>
      </c>
      <c r="K16" s="59">
        <v>1</v>
      </c>
      <c r="L16" s="60" t="s">
        <v>52</v>
      </c>
      <c r="M16" s="60" t="s">
        <v>53</v>
      </c>
    </row>
    <row r="17" spans="1:13" x14ac:dyDescent="0.25">
      <c r="A17" s="58">
        <v>2001</v>
      </c>
      <c r="B17" s="62">
        <v>36</v>
      </c>
      <c r="C17" s="62">
        <v>4</v>
      </c>
      <c r="D17" s="63">
        <v>2467193</v>
      </c>
      <c r="E17" s="63">
        <v>195436</v>
      </c>
      <c r="F17" s="63">
        <v>1793455</v>
      </c>
      <c r="G17" s="63">
        <v>108081</v>
      </c>
      <c r="H17" s="63">
        <v>1875143</v>
      </c>
      <c r="I17" s="63">
        <v>115265</v>
      </c>
      <c r="J17" s="63">
        <v>62</v>
      </c>
      <c r="K17" s="63">
        <v>2</v>
      </c>
      <c r="L17" s="63">
        <v>3832083</v>
      </c>
      <c r="M17" s="63">
        <v>202626</v>
      </c>
    </row>
    <row r="18" spans="1:13" x14ac:dyDescent="0.25">
      <c r="A18" s="58">
        <v>2002</v>
      </c>
      <c r="B18" s="59">
        <v>35</v>
      </c>
      <c r="C18" s="64">
        <v>4</v>
      </c>
      <c r="D18" s="65">
        <v>1962823</v>
      </c>
      <c r="E18" s="65">
        <v>409542</v>
      </c>
      <c r="F18" s="65">
        <v>1080235</v>
      </c>
      <c r="G18" s="65">
        <v>175155</v>
      </c>
      <c r="H18" s="65">
        <v>1161533</v>
      </c>
      <c r="I18" s="65">
        <v>184813</v>
      </c>
      <c r="J18" s="59">
        <v>66</v>
      </c>
      <c r="K18" s="59">
        <v>4</v>
      </c>
      <c r="L18" s="65">
        <v>4850904</v>
      </c>
      <c r="M18" s="65">
        <v>462545</v>
      </c>
    </row>
    <row r="19" spans="1:13" x14ac:dyDescent="0.25">
      <c r="A19" s="66">
        <v>2003</v>
      </c>
      <c r="B19" s="67">
        <v>39</v>
      </c>
      <c r="C19" s="64">
        <v>2</v>
      </c>
      <c r="D19" s="68">
        <v>1544572</v>
      </c>
      <c r="E19" s="68">
        <v>132991</v>
      </c>
      <c r="F19" s="68">
        <v>1577049</v>
      </c>
      <c r="G19" s="68">
        <v>142692</v>
      </c>
      <c r="H19" s="68">
        <v>1642657</v>
      </c>
      <c r="I19" s="68">
        <v>134705</v>
      </c>
      <c r="J19" s="67">
        <v>77</v>
      </c>
      <c r="K19" s="67">
        <v>4</v>
      </c>
      <c r="L19" s="68">
        <v>6078928</v>
      </c>
      <c r="M19" s="68">
        <v>601072</v>
      </c>
    </row>
    <row r="20" spans="1:13" x14ac:dyDescent="0.25">
      <c r="A20" s="66">
        <v>2004</v>
      </c>
      <c r="B20" s="67">
        <v>35</v>
      </c>
      <c r="C20" s="64">
        <v>3</v>
      </c>
      <c r="D20" s="68">
        <v>1726163</v>
      </c>
      <c r="E20" s="68">
        <v>170573</v>
      </c>
      <c r="F20" s="68">
        <v>1392017</v>
      </c>
      <c r="G20" s="68">
        <v>136419</v>
      </c>
      <c r="H20" s="68">
        <v>1429586</v>
      </c>
      <c r="I20" s="68">
        <v>123763</v>
      </c>
      <c r="J20" s="69">
        <v>78</v>
      </c>
      <c r="K20" s="69">
        <v>4</v>
      </c>
      <c r="L20" s="69">
        <v>6668071</v>
      </c>
      <c r="M20" s="69">
        <v>786277</v>
      </c>
    </row>
    <row r="21" spans="1:13" x14ac:dyDescent="0.25">
      <c r="A21" s="66">
        <v>2005</v>
      </c>
      <c r="B21" s="67">
        <f>SUM(B29:B33)</f>
        <v>22</v>
      </c>
      <c r="C21" s="67">
        <f>SUM(C29:C33)</f>
        <v>2</v>
      </c>
      <c r="D21" s="68">
        <v>2012669</v>
      </c>
      <c r="E21" s="68">
        <v>284003</v>
      </c>
      <c r="F21" s="68">
        <v>1263823</v>
      </c>
      <c r="G21" s="68">
        <v>327485</v>
      </c>
      <c r="H21" s="68">
        <v>1318571</v>
      </c>
      <c r="I21" s="68">
        <v>286021</v>
      </c>
      <c r="J21" s="69">
        <f>73+10</f>
        <v>83</v>
      </c>
      <c r="K21" s="69">
        <f>4+0</f>
        <v>4</v>
      </c>
      <c r="L21" s="69">
        <f>5971862+1084430</f>
        <v>7056292</v>
      </c>
      <c r="M21" s="69">
        <f>1101562+0</f>
        <v>1101562</v>
      </c>
    </row>
    <row r="22" spans="1:13" x14ac:dyDescent="0.25">
      <c r="A22" s="66">
        <v>2006</v>
      </c>
      <c r="B22" s="67">
        <v>39</v>
      </c>
      <c r="C22" s="67">
        <v>1</v>
      </c>
      <c r="D22" s="68">
        <v>2436704.7809349396</v>
      </c>
      <c r="E22" s="68">
        <v>44007.311999999998</v>
      </c>
      <c r="F22" s="68">
        <v>1758482.9133789924</v>
      </c>
      <c r="G22" s="68">
        <v>47659.50712174979</v>
      </c>
      <c r="H22" s="68">
        <v>1811442.5320485297</v>
      </c>
      <c r="I22" s="68">
        <v>44515.039630121086</v>
      </c>
      <c r="J22" s="70">
        <v>83</v>
      </c>
      <c r="K22" s="59">
        <v>4</v>
      </c>
      <c r="L22" s="69">
        <v>8010836.8219999997</v>
      </c>
      <c r="M22" s="70">
        <v>1166101.6680000001</v>
      </c>
    </row>
    <row r="23" spans="1:13" x14ac:dyDescent="0.25">
      <c r="A23" s="66">
        <v>2007</v>
      </c>
      <c r="B23" s="67">
        <v>33</v>
      </c>
      <c r="C23" s="67">
        <v>1</v>
      </c>
      <c r="D23" s="68">
        <v>1644798</v>
      </c>
      <c r="E23" s="68">
        <v>75547</v>
      </c>
      <c r="F23" s="68">
        <v>1505781</v>
      </c>
      <c r="G23" s="67" t="s">
        <v>54</v>
      </c>
      <c r="H23" s="68">
        <v>1529178</v>
      </c>
      <c r="I23" s="67" t="s">
        <v>54</v>
      </c>
      <c r="J23" s="69">
        <v>87</v>
      </c>
      <c r="K23" s="67">
        <v>4</v>
      </c>
      <c r="L23" s="69">
        <v>9255348</v>
      </c>
      <c r="M23" s="69">
        <v>1245141</v>
      </c>
    </row>
    <row r="24" spans="1:13" x14ac:dyDescent="0.25">
      <c r="A24" s="66">
        <v>2008</v>
      </c>
      <c r="B24" s="67">
        <v>41</v>
      </c>
      <c r="C24" s="67">
        <v>0</v>
      </c>
      <c r="D24" s="68">
        <v>2933129.9456152385</v>
      </c>
      <c r="E24" s="67" t="s">
        <v>54</v>
      </c>
      <c r="F24" s="68">
        <v>1836794.7273486466</v>
      </c>
      <c r="G24" s="68">
        <v>82319.377457197668</v>
      </c>
      <c r="H24" s="68">
        <v>1886141.8524215429</v>
      </c>
      <c r="I24" s="68">
        <v>83103.342324833691</v>
      </c>
      <c r="J24" s="69">
        <v>89</v>
      </c>
      <c r="K24" s="67">
        <v>4</v>
      </c>
      <c r="L24" s="69">
        <v>11342357</v>
      </c>
      <c r="M24" s="69">
        <v>1441439</v>
      </c>
    </row>
    <row r="25" spans="1:13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59"/>
      <c r="K25" s="59"/>
      <c r="L25" s="38"/>
      <c r="M25" s="38"/>
    </row>
    <row r="26" spans="1:13" x14ac:dyDescent="0.25">
      <c r="A26" s="37" t="s">
        <v>55</v>
      </c>
      <c r="B26" s="38"/>
      <c r="C26" s="38"/>
      <c r="D26" s="38"/>
      <c r="E26" s="38"/>
      <c r="F26" s="38"/>
      <c r="G26" s="38"/>
      <c r="H26" s="38"/>
      <c r="I26" s="38"/>
      <c r="J26" s="59"/>
      <c r="K26" s="59"/>
      <c r="L26" s="38"/>
      <c r="M26" s="38"/>
    </row>
    <row r="27" spans="1:13" x14ac:dyDescent="0.25">
      <c r="A27" s="38"/>
      <c r="B27" s="38"/>
      <c r="C27" s="59"/>
      <c r="D27" s="70"/>
      <c r="E27" s="59" t="s">
        <v>56</v>
      </c>
      <c r="F27" s="70"/>
      <c r="G27" s="70"/>
      <c r="H27" s="70"/>
      <c r="I27" s="70"/>
      <c r="J27" s="70"/>
      <c r="K27" s="70"/>
      <c r="L27" s="70"/>
      <c r="M27" s="70"/>
    </row>
    <row r="28" spans="1:13" x14ac:dyDescent="0.25">
      <c r="A28" s="71">
        <v>2005</v>
      </c>
      <c r="B28" s="38"/>
      <c r="C28" s="38"/>
      <c r="D28" s="38"/>
      <c r="E28" s="38"/>
      <c r="F28" s="38"/>
      <c r="G28" s="38"/>
      <c r="H28" s="38"/>
      <c r="I28" s="38"/>
      <c r="J28" s="59"/>
      <c r="K28" s="59"/>
      <c r="L28" s="38"/>
      <c r="M28" s="38"/>
    </row>
    <row r="29" spans="1:13" x14ac:dyDescent="0.25">
      <c r="A29" s="64" t="s">
        <v>68</v>
      </c>
      <c r="B29" s="67">
        <v>6</v>
      </c>
      <c r="C29" s="67">
        <v>2</v>
      </c>
      <c r="D29" s="69">
        <v>328860</v>
      </c>
      <c r="E29" s="67">
        <v>95309</v>
      </c>
      <c r="F29" s="69">
        <v>66722</v>
      </c>
      <c r="G29" s="67" t="s">
        <v>54</v>
      </c>
      <c r="H29" s="69">
        <v>68418</v>
      </c>
      <c r="I29" s="67" t="s">
        <v>54</v>
      </c>
      <c r="J29" s="69">
        <v>83</v>
      </c>
      <c r="K29" s="69">
        <v>4</v>
      </c>
      <c r="L29" s="69">
        <v>6948858</v>
      </c>
      <c r="M29" s="69">
        <v>980111</v>
      </c>
    </row>
    <row r="30" spans="1:13" x14ac:dyDescent="0.25">
      <c r="A30" s="64" t="s">
        <v>57</v>
      </c>
      <c r="B30" s="67">
        <v>2</v>
      </c>
      <c r="C30" s="59" t="s">
        <v>54</v>
      </c>
      <c r="D30" s="69">
        <v>177176</v>
      </c>
      <c r="E30" s="59" t="s">
        <v>54</v>
      </c>
      <c r="F30" s="69">
        <v>211406</v>
      </c>
      <c r="G30" s="70">
        <v>112439</v>
      </c>
      <c r="H30" s="69">
        <v>230339</v>
      </c>
      <c r="I30" s="70">
        <v>96519</v>
      </c>
      <c r="J30" s="69">
        <v>84</v>
      </c>
      <c r="K30" s="69">
        <v>4</v>
      </c>
      <c r="L30" s="69">
        <v>7022420</v>
      </c>
      <c r="M30" s="69">
        <v>1079177</v>
      </c>
    </row>
    <row r="31" spans="1:13" x14ac:dyDescent="0.25">
      <c r="A31" s="64" t="s">
        <v>58</v>
      </c>
      <c r="B31" s="67">
        <v>2</v>
      </c>
      <c r="C31" s="59" t="s">
        <v>54</v>
      </c>
      <c r="D31" s="69">
        <v>47869</v>
      </c>
      <c r="E31" s="59" t="s">
        <v>54</v>
      </c>
      <c r="F31" s="69">
        <v>125069</v>
      </c>
      <c r="G31" s="59" t="s">
        <v>54</v>
      </c>
      <c r="H31" s="69">
        <v>132043</v>
      </c>
      <c r="I31" s="67" t="s">
        <v>54</v>
      </c>
      <c r="J31" s="69">
        <v>84</v>
      </c>
      <c r="K31" s="69">
        <v>4</v>
      </c>
      <c r="L31" s="69">
        <v>7079660</v>
      </c>
      <c r="M31" s="69">
        <v>1086822</v>
      </c>
    </row>
    <row r="32" spans="1:13" x14ac:dyDescent="0.25">
      <c r="A32" s="64" t="s">
        <v>59</v>
      </c>
      <c r="B32" s="67">
        <v>7</v>
      </c>
      <c r="C32" s="59" t="s">
        <v>54</v>
      </c>
      <c r="D32" s="69">
        <v>436847</v>
      </c>
      <c r="E32" s="59" t="s">
        <v>54</v>
      </c>
      <c r="F32" s="69">
        <v>34420</v>
      </c>
      <c r="G32" s="59" t="s">
        <v>54</v>
      </c>
      <c r="H32" s="69">
        <v>36603</v>
      </c>
      <c r="I32" s="67" t="s">
        <v>54</v>
      </c>
      <c r="J32" s="69">
        <v>83</v>
      </c>
      <c r="K32" s="69">
        <v>4</v>
      </c>
      <c r="L32" s="69">
        <v>7116135</v>
      </c>
      <c r="M32" s="69">
        <v>1096942</v>
      </c>
    </row>
    <row r="33" spans="1:13" x14ac:dyDescent="0.25">
      <c r="A33" s="64" t="s">
        <v>60</v>
      </c>
      <c r="B33" s="67">
        <f>4+1</f>
        <v>5</v>
      </c>
      <c r="C33" s="59" t="s">
        <v>54</v>
      </c>
      <c r="D33" s="69">
        <f>71719+4881</f>
        <v>76600</v>
      </c>
      <c r="E33" s="59" t="s">
        <v>54</v>
      </c>
      <c r="F33" s="69">
        <f>28869+50042</f>
        <v>78911</v>
      </c>
      <c r="G33" s="59" t="s">
        <v>54</v>
      </c>
      <c r="H33" s="69">
        <f>29730+50943</f>
        <v>80673</v>
      </c>
      <c r="I33" s="67" t="s">
        <v>54</v>
      </c>
      <c r="J33" s="69">
        <f>73+10</f>
        <v>83</v>
      </c>
      <c r="K33" s="69">
        <f>4+0</f>
        <v>4</v>
      </c>
      <c r="L33" s="69">
        <f>5971862+1084430</f>
        <v>7056292</v>
      </c>
      <c r="M33" s="69">
        <f>1101562+0</f>
        <v>1101562</v>
      </c>
    </row>
    <row r="34" spans="1:13" x14ac:dyDescent="0.25">
      <c r="A34" s="38"/>
      <c r="B34" s="59"/>
      <c r="C34" s="59"/>
      <c r="D34" s="69"/>
      <c r="E34" s="70"/>
      <c r="F34" s="70"/>
      <c r="G34" s="70"/>
      <c r="H34" s="70"/>
      <c r="I34" s="70"/>
      <c r="J34" s="70"/>
      <c r="K34" s="70"/>
      <c r="L34" s="70"/>
      <c r="M34" s="70"/>
    </row>
    <row r="35" spans="1:13" x14ac:dyDescent="0.25">
      <c r="A35" s="71">
        <v>2006</v>
      </c>
      <c r="B35" s="59"/>
      <c r="C35" s="59"/>
      <c r="D35" s="69"/>
      <c r="E35" s="70"/>
      <c r="F35" s="70"/>
      <c r="G35" s="70"/>
      <c r="H35" s="70"/>
      <c r="I35" s="70"/>
      <c r="J35" s="70"/>
      <c r="K35" s="70"/>
      <c r="L35" s="70"/>
      <c r="M35" s="70"/>
    </row>
    <row r="36" spans="1:13" x14ac:dyDescent="0.25">
      <c r="A36" s="58" t="s">
        <v>61</v>
      </c>
      <c r="B36" s="59">
        <v>1</v>
      </c>
      <c r="C36" s="59" t="s">
        <v>54</v>
      </c>
      <c r="D36" s="69">
        <v>50000</v>
      </c>
      <c r="E36" s="59" t="s">
        <v>54</v>
      </c>
      <c r="F36" s="70">
        <v>241993</v>
      </c>
      <c r="G36" s="59" t="s">
        <v>54</v>
      </c>
      <c r="H36" s="70">
        <v>247984</v>
      </c>
      <c r="I36" s="67" t="s">
        <v>54</v>
      </c>
      <c r="J36" s="70">
        <v>84</v>
      </c>
      <c r="K36" s="69">
        <f>4+0</f>
        <v>4</v>
      </c>
      <c r="L36" s="70">
        <v>7105957</v>
      </c>
      <c r="M36" s="70">
        <v>1092279</v>
      </c>
    </row>
    <row r="37" spans="1:13" x14ac:dyDescent="0.25">
      <c r="A37" s="58" t="s">
        <v>69</v>
      </c>
      <c r="B37" s="59">
        <v>5</v>
      </c>
      <c r="C37" s="59" t="s">
        <v>54</v>
      </c>
      <c r="D37" s="69">
        <v>207006</v>
      </c>
      <c r="E37" s="59" t="s">
        <v>54</v>
      </c>
      <c r="F37" s="59" t="s">
        <v>54</v>
      </c>
      <c r="G37" s="59" t="s">
        <v>54</v>
      </c>
      <c r="H37" s="59" t="s">
        <v>54</v>
      </c>
      <c r="I37" s="59" t="s">
        <v>54</v>
      </c>
      <c r="J37" s="70">
        <v>84</v>
      </c>
      <c r="K37" s="69">
        <v>4</v>
      </c>
      <c r="L37" s="70">
        <v>7058096</v>
      </c>
      <c r="M37" s="70">
        <v>1092570</v>
      </c>
    </row>
    <row r="38" spans="1:13" x14ac:dyDescent="0.25">
      <c r="A38" s="66" t="s">
        <v>63</v>
      </c>
      <c r="B38" s="67">
        <v>3</v>
      </c>
      <c r="C38" s="67">
        <v>1</v>
      </c>
      <c r="D38" s="36">
        <v>145231</v>
      </c>
      <c r="E38" s="36">
        <v>42998</v>
      </c>
      <c r="F38" s="36">
        <v>209200</v>
      </c>
      <c r="G38" s="59" t="s">
        <v>54</v>
      </c>
      <c r="H38" s="36">
        <v>216488</v>
      </c>
      <c r="I38" s="59" t="s">
        <v>54</v>
      </c>
      <c r="J38" s="70">
        <v>84</v>
      </c>
      <c r="K38" s="69">
        <v>4</v>
      </c>
      <c r="L38" s="70">
        <v>7243799</v>
      </c>
      <c r="M38" s="70">
        <v>1089994</v>
      </c>
    </row>
    <row r="39" spans="1:13" x14ac:dyDescent="0.25">
      <c r="A39" s="66" t="s">
        <v>64</v>
      </c>
      <c r="B39" s="67">
        <v>4</v>
      </c>
      <c r="C39" s="59" t="s">
        <v>54</v>
      </c>
      <c r="D39" s="36">
        <v>135292</v>
      </c>
      <c r="E39" s="59" t="s">
        <v>54</v>
      </c>
      <c r="F39" s="36">
        <v>92994</v>
      </c>
      <c r="G39" s="59" t="s">
        <v>54</v>
      </c>
      <c r="H39" s="36">
        <v>96595</v>
      </c>
      <c r="I39" s="59" t="s">
        <v>54</v>
      </c>
      <c r="J39" s="70">
        <v>84</v>
      </c>
      <c r="K39" s="69">
        <v>4</v>
      </c>
      <c r="L39" s="70">
        <v>7316718</v>
      </c>
      <c r="M39" s="70">
        <v>1094295</v>
      </c>
    </row>
    <row r="40" spans="1:13" x14ac:dyDescent="0.25">
      <c r="A40" s="66" t="s">
        <v>65</v>
      </c>
      <c r="B40" s="67">
        <v>1</v>
      </c>
      <c r="C40" s="59" t="s">
        <v>54</v>
      </c>
      <c r="D40" s="36">
        <v>17554</v>
      </c>
      <c r="E40" s="59" t="s">
        <v>54</v>
      </c>
      <c r="F40" s="36">
        <v>22290</v>
      </c>
      <c r="G40" s="36">
        <v>47031</v>
      </c>
      <c r="H40" s="36">
        <v>22466</v>
      </c>
      <c r="I40" s="36">
        <v>43928</v>
      </c>
      <c r="J40" s="70">
        <v>84</v>
      </c>
      <c r="K40" s="69">
        <v>4</v>
      </c>
      <c r="L40" s="70">
        <v>7332356</v>
      </c>
      <c r="M40" s="70">
        <v>1147266</v>
      </c>
    </row>
    <row r="41" spans="1:13" x14ac:dyDescent="0.25">
      <c r="A41" s="66" t="s">
        <v>66</v>
      </c>
      <c r="B41" s="67">
        <v>2</v>
      </c>
      <c r="C41" s="59" t="s">
        <v>54</v>
      </c>
      <c r="D41" s="36">
        <v>108908</v>
      </c>
      <c r="E41" s="59" t="s">
        <v>54</v>
      </c>
      <c r="F41" s="36">
        <v>21181</v>
      </c>
      <c r="G41" s="59" t="s">
        <v>54</v>
      </c>
      <c r="H41" s="36">
        <v>21572</v>
      </c>
      <c r="I41" s="59" t="s">
        <v>54</v>
      </c>
      <c r="J41" s="70">
        <v>84</v>
      </c>
      <c r="K41" s="69">
        <v>4</v>
      </c>
      <c r="L41" s="70">
        <v>7248899</v>
      </c>
      <c r="M41" s="70">
        <v>1155604</v>
      </c>
    </row>
    <row r="42" spans="1:13" x14ac:dyDescent="0.25">
      <c r="A42" s="38" t="s">
        <v>67</v>
      </c>
      <c r="B42" s="59">
        <v>4</v>
      </c>
      <c r="C42" s="59" t="s">
        <v>54</v>
      </c>
      <c r="D42" s="69">
        <v>401270</v>
      </c>
      <c r="E42" s="59" t="s">
        <v>54</v>
      </c>
      <c r="F42" s="70">
        <v>73001</v>
      </c>
      <c r="G42" s="59" t="s">
        <v>54</v>
      </c>
      <c r="H42" s="70">
        <v>75040</v>
      </c>
      <c r="I42" s="59" t="s">
        <v>54</v>
      </c>
      <c r="J42" s="70">
        <v>83</v>
      </c>
      <c r="K42" s="70">
        <v>4</v>
      </c>
      <c r="L42" s="70">
        <v>7248832</v>
      </c>
      <c r="M42" s="70">
        <v>1154014</v>
      </c>
    </row>
    <row r="43" spans="1:13" x14ac:dyDescent="0.25">
      <c r="A43" s="66" t="s">
        <v>68</v>
      </c>
      <c r="B43" s="67">
        <v>1</v>
      </c>
      <c r="C43" s="59" t="s">
        <v>54</v>
      </c>
      <c r="D43" s="36">
        <v>40000</v>
      </c>
      <c r="E43" s="59" t="s">
        <v>54</v>
      </c>
      <c r="F43" s="36">
        <v>227764</v>
      </c>
      <c r="G43" s="59" t="s">
        <v>54</v>
      </c>
      <c r="H43" s="36">
        <v>239188</v>
      </c>
      <c r="I43" s="59" t="s">
        <v>54</v>
      </c>
      <c r="J43" s="70">
        <v>83</v>
      </c>
      <c r="K43" s="69">
        <v>4</v>
      </c>
      <c r="L43" s="70">
        <v>7456796</v>
      </c>
      <c r="M43" s="70">
        <v>1160793</v>
      </c>
    </row>
    <row r="44" spans="1:13" x14ac:dyDescent="0.25">
      <c r="A44" s="66" t="s">
        <v>57</v>
      </c>
      <c r="B44" s="67">
        <v>3</v>
      </c>
      <c r="C44" s="59" t="s">
        <v>54</v>
      </c>
      <c r="D44" s="36">
        <v>581246</v>
      </c>
      <c r="E44" s="59" t="s">
        <v>54</v>
      </c>
      <c r="F44" s="36">
        <v>143862</v>
      </c>
      <c r="G44" s="59" t="s">
        <v>54</v>
      </c>
      <c r="H44" s="36">
        <v>148811</v>
      </c>
      <c r="I44" s="59" t="s">
        <v>54</v>
      </c>
      <c r="J44" s="70">
        <v>83</v>
      </c>
      <c r="K44" s="59">
        <v>4</v>
      </c>
      <c r="L44" s="70">
        <v>7523611</v>
      </c>
      <c r="M44" s="70">
        <v>1162864</v>
      </c>
    </row>
    <row r="45" spans="1:13" x14ac:dyDescent="0.25">
      <c r="A45" s="66" t="s">
        <v>58</v>
      </c>
      <c r="B45" s="67">
        <v>5</v>
      </c>
      <c r="C45" s="59" t="s">
        <v>54</v>
      </c>
      <c r="D45" s="36">
        <v>244955</v>
      </c>
      <c r="E45" s="59" t="s">
        <v>54</v>
      </c>
      <c r="F45" s="36">
        <v>125502</v>
      </c>
      <c r="G45" s="59" t="s">
        <v>54</v>
      </c>
      <c r="H45" s="36">
        <v>125969</v>
      </c>
      <c r="I45" s="59" t="s">
        <v>54</v>
      </c>
      <c r="J45" s="70">
        <v>83</v>
      </c>
      <c r="K45" s="59">
        <v>4</v>
      </c>
      <c r="L45" s="70">
        <v>7575573</v>
      </c>
      <c r="M45" s="70">
        <v>1164099</v>
      </c>
    </row>
    <row r="46" spans="1:13" x14ac:dyDescent="0.25">
      <c r="A46" s="64" t="s">
        <v>59</v>
      </c>
      <c r="B46" s="67">
        <v>8</v>
      </c>
      <c r="C46" s="59" t="s">
        <v>54</v>
      </c>
      <c r="D46" s="36">
        <v>961829.22</v>
      </c>
      <c r="E46" s="59" t="s">
        <v>54</v>
      </c>
      <c r="F46" s="36">
        <v>174960.4</v>
      </c>
      <c r="G46" s="59" t="s">
        <v>54</v>
      </c>
      <c r="H46" s="36">
        <v>176629.47</v>
      </c>
      <c r="I46" s="59" t="s">
        <v>54</v>
      </c>
      <c r="J46" s="70">
        <v>82</v>
      </c>
      <c r="K46" s="59">
        <v>4</v>
      </c>
      <c r="L46" s="70">
        <v>7649568.1809200002</v>
      </c>
      <c r="M46" s="70">
        <v>1163961</v>
      </c>
    </row>
    <row r="47" spans="1:13" x14ac:dyDescent="0.25">
      <c r="A47" s="66" t="s">
        <v>60</v>
      </c>
      <c r="B47" s="67">
        <v>2</v>
      </c>
      <c r="C47" s="59" t="s">
        <v>54</v>
      </c>
      <c r="D47" s="36">
        <v>83416</v>
      </c>
      <c r="E47" s="59" t="s">
        <v>54</v>
      </c>
      <c r="F47" s="36">
        <v>414032</v>
      </c>
      <c r="G47" s="59" t="s">
        <v>54</v>
      </c>
      <c r="H47" s="36">
        <v>428624</v>
      </c>
      <c r="I47" s="59" t="s">
        <v>54</v>
      </c>
      <c r="J47" s="70">
        <v>83</v>
      </c>
      <c r="K47" s="59">
        <v>4</v>
      </c>
      <c r="L47" s="70">
        <v>8010836.8219999997</v>
      </c>
      <c r="M47" s="70">
        <v>1166101.6680000001</v>
      </c>
    </row>
    <row r="48" spans="1:13" x14ac:dyDescent="0.25">
      <c r="A48" s="66"/>
      <c r="B48" s="67"/>
      <c r="C48" s="59"/>
      <c r="D48" s="36"/>
      <c r="E48" s="59"/>
      <c r="F48" s="36"/>
      <c r="G48" s="59"/>
      <c r="H48" s="36"/>
      <c r="I48" s="59"/>
      <c r="J48" s="70"/>
      <c r="K48" s="59"/>
      <c r="L48" s="70"/>
      <c r="M48" s="70"/>
    </row>
    <row r="49" spans="1:13" x14ac:dyDescent="0.25">
      <c r="A49" s="71">
        <v>2007</v>
      </c>
      <c r="B49" s="67"/>
      <c r="C49" s="59"/>
      <c r="D49" s="36"/>
      <c r="E49" s="59"/>
      <c r="F49" s="36"/>
      <c r="G49" s="59"/>
      <c r="H49" s="36"/>
      <c r="I49" s="59"/>
      <c r="J49" s="70"/>
      <c r="K49" s="59"/>
      <c r="L49" s="70"/>
      <c r="M49" s="70"/>
    </row>
    <row r="50" spans="1:13" x14ac:dyDescent="0.25">
      <c r="A50" s="66" t="s">
        <v>61</v>
      </c>
      <c r="B50" s="67">
        <v>1</v>
      </c>
      <c r="C50" s="59" t="s">
        <v>54</v>
      </c>
      <c r="D50" s="36">
        <v>25000</v>
      </c>
      <c r="E50" s="59" t="s">
        <v>54</v>
      </c>
      <c r="F50" s="36">
        <v>213094</v>
      </c>
      <c r="G50" s="59" t="s">
        <v>54</v>
      </c>
      <c r="H50" s="36">
        <v>213516</v>
      </c>
      <c r="I50" s="59" t="s">
        <v>54</v>
      </c>
      <c r="J50" s="70">
        <v>85</v>
      </c>
      <c r="K50" s="59">
        <v>4</v>
      </c>
      <c r="L50" s="70">
        <v>8206198.9293999998</v>
      </c>
      <c r="M50" s="70">
        <v>1159041.439</v>
      </c>
    </row>
    <row r="51" spans="1:13" x14ac:dyDescent="0.25">
      <c r="A51" s="58" t="s">
        <v>69</v>
      </c>
      <c r="B51" s="67">
        <v>2</v>
      </c>
      <c r="C51" s="59" t="s">
        <v>54</v>
      </c>
      <c r="D51" s="36">
        <v>193500</v>
      </c>
      <c r="E51" s="59" t="s">
        <v>54</v>
      </c>
      <c r="F51" s="70">
        <v>24920</v>
      </c>
      <c r="G51" s="59" t="s">
        <v>54</v>
      </c>
      <c r="H51" s="36">
        <v>25158</v>
      </c>
      <c r="I51" s="59" t="s">
        <v>54</v>
      </c>
      <c r="J51" s="70">
        <v>84</v>
      </c>
      <c r="K51" s="59">
        <v>4</v>
      </c>
      <c r="L51" s="70">
        <f>7123126+1133525</f>
        <v>8256651</v>
      </c>
      <c r="M51" s="70">
        <v>1162374</v>
      </c>
    </row>
    <row r="52" spans="1:13" x14ac:dyDescent="0.25">
      <c r="A52" s="58" t="s">
        <v>70</v>
      </c>
      <c r="B52" s="67">
        <v>6</v>
      </c>
      <c r="C52" s="59" t="s">
        <v>54</v>
      </c>
      <c r="D52" s="36">
        <v>219793</v>
      </c>
      <c r="E52" s="59" t="s">
        <v>54</v>
      </c>
      <c r="F52" s="70">
        <v>182588</v>
      </c>
      <c r="G52" s="59" t="s">
        <v>54</v>
      </c>
      <c r="H52" s="36">
        <v>182557</v>
      </c>
      <c r="I52" s="59" t="s">
        <v>54</v>
      </c>
      <c r="J52" s="70">
        <v>86</v>
      </c>
      <c r="K52" s="59">
        <v>4</v>
      </c>
      <c r="L52" s="70">
        <v>8288435</v>
      </c>
      <c r="M52" s="70">
        <v>1159785</v>
      </c>
    </row>
    <row r="53" spans="1:13" x14ac:dyDescent="0.25">
      <c r="A53" s="58" t="s">
        <v>64</v>
      </c>
      <c r="B53" s="67">
        <v>2</v>
      </c>
      <c r="C53" s="59" t="s">
        <v>54</v>
      </c>
      <c r="D53" s="36">
        <v>165723</v>
      </c>
      <c r="E53" s="59" t="s">
        <v>54</v>
      </c>
      <c r="F53" s="70">
        <v>162393</v>
      </c>
      <c r="G53" s="59" t="s">
        <v>54</v>
      </c>
      <c r="H53" s="36">
        <v>163725</v>
      </c>
      <c r="I53" s="59" t="s">
        <v>54</v>
      </c>
      <c r="J53" s="70">
        <v>85</v>
      </c>
      <c r="K53" s="59">
        <v>4</v>
      </c>
      <c r="L53" s="70">
        <v>8234065.0756449997</v>
      </c>
      <c r="M53" s="70">
        <v>1164406.3570000001</v>
      </c>
    </row>
    <row r="54" spans="1:13" x14ac:dyDescent="0.25">
      <c r="A54" s="58" t="s">
        <v>65</v>
      </c>
      <c r="B54" s="59" t="s">
        <v>54</v>
      </c>
      <c r="C54" s="59" t="s">
        <v>54</v>
      </c>
      <c r="D54" s="59" t="s">
        <v>54</v>
      </c>
      <c r="E54" s="59" t="s">
        <v>54</v>
      </c>
      <c r="F54" s="70">
        <v>178107</v>
      </c>
      <c r="G54" s="59" t="s">
        <v>54</v>
      </c>
      <c r="H54" s="36">
        <v>186867</v>
      </c>
      <c r="I54" s="59" t="s">
        <v>54</v>
      </c>
      <c r="J54" s="70">
        <v>85</v>
      </c>
      <c r="K54" s="59">
        <v>4</v>
      </c>
      <c r="L54" s="70">
        <v>8431221</v>
      </c>
      <c r="M54" s="70">
        <v>1171262</v>
      </c>
    </row>
    <row r="55" spans="1:13" x14ac:dyDescent="0.25">
      <c r="A55" s="58" t="s">
        <v>66</v>
      </c>
      <c r="B55" s="59">
        <v>3</v>
      </c>
      <c r="C55" s="59" t="s">
        <v>54</v>
      </c>
      <c r="D55" s="36">
        <v>74921</v>
      </c>
      <c r="E55" s="59" t="s">
        <v>54</v>
      </c>
      <c r="F55" s="70">
        <v>45602.101000000002</v>
      </c>
      <c r="G55" s="59" t="s">
        <v>54</v>
      </c>
      <c r="H55" s="36">
        <v>46675.777999999998</v>
      </c>
      <c r="I55" s="59" t="s">
        <v>54</v>
      </c>
      <c r="J55" s="70">
        <v>85</v>
      </c>
      <c r="K55" s="59">
        <v>4</v>
      </c>
      <c r="L55" s="70">
        <v>8408522.9083299991</v>
      </c>
      <c r="M55" s="70">
        <v>1183036.1610000001</v>
      </c>
    </row>
    <row r="56" spans="1:13" x14ac:dyDescent="0.25">
      <c r="A56" s="58" t="s">
        <v>67</v>
      </c>
      <c r="B56" s="59">
        <v>5</v>
      </c>
      <c r="C56" s="59" t="s">
        <v>54</v>
      </c>
      <c r="D56" s="36">
        <v>189479</v>
      </c>
      <c r="E56" s="59" t="s">
        <v>54</v>
      </c>
      <c r="F56" s="70">
        <v>19527</v>
      </c>
      <c r="G56" s="59" t="s">
        <v>54</v>
      </c>
      <c r="H56" s="36">
        <v>20278</v>
      </c>
      <c r="I56" s="59" t="s">
        <v>54</v>
      </c>
      <c r="J56" s="70">
        <v>85</v>
      </c>
      <c r="K56" s="59">
        <v>4</v>
      </c>
      <c r="L56" s="70">
        <v>8442364</v>
      </c>
      <c r="M56" s="70">
        <v>1185316</v>
      </c>
    </row>
    <row r="57" spans="1:13" x14ac:dyDescent="0.25">
      <c r="A57" s="58" t="s">
        <v>68</v>
      </c>
      <c r="B57" s="59">
        <v>3</v>
      </c>
      <c r="C57" s="59" t="s">
        <v>54</v>
      </c>
      <c r="D57" s="36">
        <v>67466</v>
      </c>
      <c r="E57" s="59" t="s">
        <v>54</v>
      </c>
      <c r="F57" s="70">
        <f>216748+67762</f>
        <v>284510</v>
      </c>
      <c r="G57" s="59" t="s">
        <v>54</v>
      </c>
      <c r="H57" s="36">
        <f>222671+71792</f>
        <v>294463</v>
      </c>
      <c r="I57" s="59" t="s">
        <v>54</v>
      </c>
      <c r="J57" s="70">
        <v>85</v>
      </c>
      <c r="K57" s="59">
        <v>4</v>
      </c>
      <c r="L57" s="70">
        <v>8714660.8756000008</v>
      </c>
      <c r="M57" s="70">
        <v>1197737.5859999999</v>
      </c>
    </row>
    <row r="58" spans="1:13" x14ac:dyDescent="0.25">
      <c r="A58" s="58" t="s">
        <v>57</v>
      </c>
      <c r="B58" s="59" t="s">
        <v>54</v>
      </c>
      <c r="C58" s="59" t="s">
        <v>54</v>
      </c>
      <c r="D58" s="59" t="s">
        <v>54</v>
      </c>
      <c r="E58" s="59" t="s">
        <v>54</v>
      </c>
      <c r="F58" s="70">
        <v>16903</v>
      </c>
      <c r="G58" s="59" t="s">
        <v>54</v>
      </c>
      <c r="H58" s="36">
        <v>16896</v>
      </c>
      <c r="I58" s="59" t="s">
        <v>54</v>
      </c>
      <c r="J58" s="70">
        <v>85</v>
      </c>
      <c r="K58" s="59">
        <v>4</v>
      </c>
      <c r="L58" s="70">
        <v>8761185</v>
      </c>
      <c r="M58" s="70">
        <v>1209299</v>
      </c>
    </row>
    <row r="59" spans="1:13" x14ac:dyDescent="0.25">
      <c r="A59" s="58" t="s">
        <v>58</v>
      </c>
      <c r="B59" s="59">
        <v>3</v>
      </c>
      <c r="C59" s="59" t="s">
        <v>54</v>
      </c>
      <c r="D59" s="36">
        <v>231792</v>
      </c>
      <c r="E59" s="59" t="s">
        <v>54</v>
      </c>
      <c r="F59" s="70">
        <v>104008</v>
      </c>
      <c r="G59" s="59" t="s">
        <v>54</v>
      </c>
      <c r="H59" s="36">
        <v>104999</v>
      </c>
      <c r="I59" s="59" t="s">
        <v>54</v>
      </c>
      <c r="J59" s="70">
        <v>86</v>
      </c>
      <c r="K59" s="59">
        <v>4</v>
      </c>
      <c r="L59" s="70">
        <v>8935385.2027000003</v>
      </c>
      <c r="M59" s="70">
        <v>1223027.375</v>
      </c>
    </row>
    <row r="60" spans="1:13" x14ac:dyDescent="0.25">
      <c r="A60" s="64" t="s">
        <v>59</v>
      </c>
      <c r="B60" s="67">
        <f>2+1</f>
        <v>3</v>
      </c>
      <c r="C60" s="67">
        <f>1+0</f>
        <v>1</v>
      </c>
      <c r="D60" s="36">
        <v>112753</v>
      </c>
      <c r="E60" s="36">
        <v>75054</v>
      </c>
      <c r="F60" s="69">
        <f>156796+35444</f>
        <v>192240</v>
      </c>
      <c r="G60" s="67" t="s">
        <v>54</v>
      </c>
      <c r="H60" s="36">
        <f>156995+33475</f>
        <v>190470</v>
      </c>
      <c r="I60" s="67" t="s">
        <v>54</v>
      </c>
      <c r="J60" s="69">
        <f>76+10</f>
        <v>86</v>
      </c>
      <c r="K60" s="67">
        <v>4</v>
      </c>
      <c r="L60" s="69">
        <f>7929358+1224563</f>
        <v>9153921</v>
      </c>
      <c r="M60" s="69">
        <v>1231922</v>
      </c>
    </row>
    <row r="61" spans="1:13" x14ac:dyDescent="0.25">
      <c r="A61" s="66" t="s">
        <v>60</v>
      </c>
      <c r="B61" s="67">
        <v>5</v>
      </c>
      <c r="C61" s="67" t="s">
        <v>54</v>
      </c>
      <c r="D61" s="36">
        <v>305357</v>
      </c>
      <c r="E61" s="59" t="s">
        <v>54</v>
      </c>
      <c r="F61" s="69">
        <v>15571</v>
      </c>
      <c r="G61" s="67" t="s">
        <v>54</v>
      </c>
      <c r="H61" s="36">
        <v>16168</v>
      </c>
      <c r="I61" s="67" t="s">
        <v>54</v>
      </c>
      <c r="J61" s="69">
        <v>87</v>
      </c>
      <c r="K61" s="67">
        <v>4</v>
      </c>
      <c r="L61" s="69">
        <v>9255348</v>
      </c>
      <c r="M61" s="69">
        <v>1245141</v>
      </c>
    </row>
    <row r="62" spans="1:13" x14ac:dyDescent="0.25">
      <c r="A62" s="66"/>
      <c r="B62" s="67"/>
      <c r="C62" s="67"/>
      <c r="D62" s="36"/>
      <c r="E62" s="59"/>
      <c r="F62" s="69"/>
      <c r="G62" s="67"/>
      <c r="H62" s="36"/>
      <c r="I62" s="67"/>
      <c r="J62" s="69"/>
      <c r="K62" s="67"/>
      <c r="L62" s="69"/>
      <c r="M62" s="69"/>
    </row>
    <row r="63" spans="1:13" x14ac:dyDescent="0.25">
      <c r="A63" s="71">
        <v>2008</v>
      </c>
      <c r="B63" s="67"/>
      <c r="C63" s="67"/>
      <c r="D63" s="36"/>
      <c r="E63" s="59"/>
      <c r="F63" s="69"/>
      <c r="G63" s="67"/>
      <c r="H63" s="36"/>
      <c r="I63" s="67"/>
      <c r="J63" s="69"/>
      <c r="K63" s="67"/>
      <c r="L63" s="69"/>
      <c r="M63" s="69"/>
    </row>
    <row r="64" spans="1:13" x14ac:dyDescent="0.25">
      <c r="A64" s="66" t="s">
        <v>61</v>
      </c>
      <c r="B64" s="67" t="s">
        <v>54</v>
      </c>
      <c r="C64" s="67" t="s">
        <v>54</v>
      </c>
      <c r="D64" s="36" t="s">
        <v>54</v>
      </c>
      <c r="E64" s="59" t="s">
        <v>54</v>
      </c>
      <c r="F64" s="69">
        <v>29042</v>
      </c>
      <c r="G64" s="67" t="s">
        <v>54</v>
      </c>
      <c r="H64" s="36">
        <v>29597</v>
      </c>
      <c r="I64" s="67" t="s">
        <v>54</v>
      </c>
      <c r="J64" s="69">
        <v>87</v>
      </c>
      <c r="K64" s="67">
        <v>4</v>
      </c>
      <c r="L64" s="69">
        <v>9340320.3283500001</v>
      </c>
      <c r="M64" s="69">
        <v>1241630.906</v>
      </c>
    </row>
    <row r="65" spans="1:13" x14ac:dyDescent="0.25">
      <c r="A65" s="66" t="s">
        <v>69</v>
      </c>
      <c r="B65" s="67">
        <v>2</v>
      </c>
      <c r="C65" s="67" t="s">
        <v>54</v>
      </c>
      <c r="D65" s="36">
        <v>332081</v>
      </c>
      <c r="E65" s="59" t="s">
        <v>54</v>
      </c>
      <c r="F65" s="67" t="s">
        <v>54</v>
      </c>
      <c r="G65" s="67" t="s">
        <v>54</v>
      </c>
      <c r="H65" s="67" t="s">
        <v>54</v>
      </c>
      <c r="I65" s="67" t="s">
        <v>54</v>
      </c>
      <c r="J65" s="69">
        <v>87</v>
      </c>
      <c r="K65" s="67">
        <v>4</v>
      </c>
      <c r="L65" s="69">
        <v>9289642</v>
      </c>
      <c r="M65" s="69">
        <v>1245584</v>
      </c>
    </row>
    <row r="66" spans="1:13" x14ac:dyDescent="0.25">
      <c r="A66" s="66" t="s">
        <v>63</v>
      </c>
      <c r="B66" s="67">
        <v>2</v>
      </c>
      <c r="C66" s="67" t="s">
        <v>54</v>
      </c>
      <c r="D66" s="36">
        <v>49556</v>
      </c>
      <c r="E66" s="59" t="s">
        <v>54</v>
      </c>
      <c r="F66" s="69">
        <v>168584</v>
      </c>
      <c r="G66" s="67" t="s">
        <v>54</v>
      </c>
      <c r="H66" s="36">
        <v>167399</v>
      </c>
      <c r="I66" s="67" t="s">
        <v>54</v>
      </c>
      <c r="J66" s="69">
        <v>88</v>
      </c>
      <c r="K66" s="67">
        <v>4</v>
      </c>
      <c r="L66" s="69">
        <v>9456986</v>
      </c>
      <c r="M66" s="69">
        <v>1247993</v>
      </c>
    </row>
    <row r="67" spans="1:13" x14ac:dyDescent="0.25">
      <c r="A67" s="66" t="s">
        <v>64</v>
      </c>
      <c r="B67" s="67">
        <v>5</v>
      </c>
      <c r="C67" s="67" t="s">
        <v>54</v>
      </c>
      <c r="D67" s="36">
        <v>357221</v>
      </c>
      <c r="E67" s="59" t="s">
        <v>54</v>
      </c>
      <c r="F67" s="69">
        <v>183652</v>
      </c>
      <c r="G67" s="67" t="s">
        <v>54</v>
      </c>
      <c r="H67" s="36">
        <v>190116</v>
      </c>
      <c r="I67" s="67" t="s">
        <v>54</v>
      </c>
      <c r="J67" s="69">
        <v>88</v>
      </c>
      <c r="K67" s="67">
        <v>4</v>
      </c>
      <c r="L67" s="69">
        <v>9683236.9633499999</v>
      </c>
      <c r="M67" s="69">
        <v>1258940</v>
      </c>
    </row>
    <row r="68" spans="1:13" x14ac:dyDescent="0.25">
      <c r="A68" s="66" t="s">
        <v>65</v>
      </c>
      <c r="B68" s="67">
        <f>3+0</f>
        <v>3</v>
      </c>
      <c r="C68" s="67" t="s">
        <v>54</v>
      </c>
      <c r="D68" s="36">
        <v>160488</v>
      </c>
      <c r="E68" s="67" t="s">
        <v>54</v>
      </c>
      <c r="F68" s="69">
        <v>353287</v>
      </c>
      <c r="G68" s="67" t="s">
        <v>54</v>
      </c>
      <c r="H68" s="36">
        <v>367196</v>
      </c>
      <c r="I68" s="67" t="s">
        <v>54</v>
      </c>
      <c r="J68" s="69">
        <f>78+10</f>
        <v>88</v>
      </c>
      <c r="K68" s="67">
        <v>4</v>
      </c>
      <c r="L68" s="69">
        <f>8797081+1269708</f>
        <v>10066789</v>
      </c>
      <c r="M68" s="69">
        <v>1265791</v>
      </c>
    </row>
    <row r="69" spans="1:13" x14ac:dyDescent="0.25">
      <c r="A69" s="66" t="s">
        <v>66</v>
      </c>
      <c r="B69" s="67">
        <v>3</v>
      </c>
      <c r="C69" s="67" t="s">
        <v>54</v>
      </c>
      <c r="D69" s="36">
        <v>149252.37</v>
      </c>
      <c r="E69" s="67" t="s">
        <v>54</v>
      </c>
      <c r="F69" s="69">
        <v>39927.68</v>
      </c>
      <c r="G69" s="67" t="s">
        <v>54</v>
      </c>
      <c r="H69" s="36">
        <v>41117.68</v>
      </c>
      <c r="I69" s="67" t="s">
        <v>54</v>
      </c>
      <c r="J69" s="69">
        <v>88</v>
      </c>
      <c r="K69" s="67">
        <v>4</v>
      </c>
      <c r="L69" s="69">
        <v>10042589.586999999</v>
      </c>
      <c r="M69" s="69">
        <v>1283108</v>
      </c>
    </row>
    <row r="70" spans="1:13" x14ac:dyDescent="0.25">
      <c r="A70" s="66" t="s">
        <v>67</v>
      </c>
      <c r="B70" s="67">
        <v>4</v>
      </c>
      <c r="C70" s="67" t="s">
        <v>54</v>
      </c>
      <c r="D70" s="36">
        <v>349201</v>
      </c>
      <c r="E70" s="67" t="s">
        <v>54</v>
      </c>
      <c r="F70" s="69">
        <v>47301</v>
      </c>
      <c r="G70" s="67" t="s">
        <v>54</v>
      </c>
      <c r="H70" s="36">
        <v>48644</v>
      </c>
      <c r="I70" s="67" t="s">
        <v>54</v>
      </c>
      <c r="J70" s="69">
        <v>88</v>
      </c>
      <c r="K70" s="67">
        <v>4</v>
      </c>
      <c r="L70" s="69">
        <v>10135892</v>
      </c>
      <c r="M70" s="69">
        <v>1293289</v>
      </c>
    </row>
    <row r="71" spans="1:13" x14ac:dyDescent="0.25">
      <c r="A71" s="66" t="s">
        <v>68</v>
      </c>
      <c r="B71" s="67">
        <v>5</v>
      </c>
      <c r="C71" s="67" t="s">
        <v>54</v>
      </c>
      <c r="D71" s="36">
        <v>322260</v>
      </c>
      <c r="E71" s="67" t="s">
        <v>54</v>
      </c>
      <c r="F71" s="69">
        <v>443704</v>
      </c>
      <c r="G71" s="67" t="s">
        <v>54</v>
      </c>
      <c r="H71" s="36">
        <v>452891</v>
      </c>
      <c r="I71" s="67" t="s">
        <v>54</v>
      </c>
      <c r="J71" s="69">
        <v>89</v>
      </c>
      <c r="K71" s="67">
        <v>4</v>
      </c>
      <c r="L71" s="69">
        <v>10655299</v>
      </c>
      <c r="M71" s="69">
        <v>1309345</v>
      </c>
    </row>
    <row r="72" spans="1:13" x14ac:dyDescent="0.25">
      <c r="A72" s="66" t="s">
        <v>57</v>
      </c>
      <c r="B72" s="67">
        <v>3</v>
      </c>
      <c r="C72" s="67" t="s">
        <v>54</v>
      </c>
      <c r="D72" s="36">
        <v>209883</v>
      </c>
      <c r="E72" s="67" t="s">
        <v>54</v>
      </c>
      <c r="F72" s="69">
        <v>42283</v>
      </c>
      <c r="G72" s="69">
        <v>80538</v>
      </c>
      <c r="H72" s="36">
        <v>42862</v>
      </c>
      <c r="I72" s="69">
        <v>81305</v>
      </c>
      <c r="J72" s="69">
        <v>90</v>
      </c>
      <c r="K72" s="67">
        <v>4</v>
      </c>
      <c r="L72" s="69">
        <v>10768992</v>
      </c>
      <c r="M72" s="69">
        <v>1400937</v>
      </c>
    </row>
    <row r="73" spans="1:13" x14ac:dyDescent="0.25">
      <c r="A73" s="66" t="s">
        <v>58</v>
      </c>
      <c r="B73" s="67">
        <v>5</v>
      </c>
      <c r="C73" s="67" t="s">
        <v>54</v>
      </c>
      <c r="D73" s="36">
        <v>422458</v>
      </c>
      <c r="E73" s="67" t="s">
        <v>54</v>
      </c>
      <c r="F73" s="69">
        <v>6518</v>
      </c>
      <c r="G73" s="67" t="s">
        <v>54</v>
      </c>
      <c r="H73" s="36">
        <v>6345</v>
      </c>
      <c r="I73" s="67" t="s">
        <v>54</v>
      </c>
      <c r="J73" s="69">
        <v>89</v>
      </c>
      <c r="K73" s="67">
        <v>4</v>
      </c>
      <c r="L73" s="69">
        <v>10876519</v>
      </c>
      <c r="M73" s="69">
        <v>1416318</v>
      </c>
    </row>
    <row r="74" spans="1:13" x14ac:dyDescent="0.25">
      <c r="A74" s="66" t="s">
        <v>59</v>
      </c>
      <c r="B74" s="67">
        <v>2</v>
      </c>
      <c r="C74" s="67" t="s">
        <v>54</v>
      </c>
      <c r="D74" s="36">
        <v>37204</v>
      </c>
      <c r="E74" s="67" t="s">
        <v>54</v>
      </c>
      <c r="F74" s="69">
        <v>121137</v>
      </c>
      <c r="G74" s="67" t="s">
        <v>54</v>
      </c>
      <c r="H74" s="36">
        <v>128577</v>
      </c>
      <c r="I74" s="67" t="s">
        <v>54</v>
      </c>
      <c r="J74" s="69">
        <v>90</v>
      </c>
      <c r="K74" s="67">
        <v>4</v>
      </c>
      <c r="L74" s="69">
        <v>11084493</v>
      </c>
      <c r="M74" s="69">
        <v>1432717</v>
      </c>
    </row>
    <row r="75" spans="1:13" x14ac:dyDescent="0.25">
      <c r="A75" s="66" t="s">
        <v>60</v>
      </c>
      <c r="B75" s="67">
        <v>7</v>
      </c>
      <c r="C75" s="67" t="s">
        <v>54</v>
      </c>
      <c r="D75" s="36">
        <v>429051</v>
      </c>
      <c r="E75" s="67" t="s">
        <v>54</v>
      </c>
      <c r="F75" s="69">
        <v>326866.45699999999</v>
      </c>
      <c r="G75" s="67" t="s">
        <v>54</v>
      </c>
      <c r="H75" s="36">
        <v>335056.45699999999</v>
      </c>
      <c r="I75" s="67" t="s">
        <v>54</v>
      </c>
      <c r="J75" s="69">
        <v>89</v>
      </c>
      <c r="K75" s="67">
        <v>4</v>
      </c>
      <c r="L75" s="69">
        <v>11342357</v>
      </c>
      <c r="M75" s="69">
        <v>1441439</v>
      </c>
    </row>
    <row r="76" spans="1:13" x14ac:dyDescent="0.25">
      <c r="A76" s="66"/>
      <c r="B76" s="59"/>
      <c r="C76" s="59"/>
      <c r="D76" s="69"/>
      <c r="E76" s="70"/>
      <c r="F76" s="70"/>
      <c r="G76" s="70"/>
      <c r="H76" s="70"/>
      <c r="I76" s="70"/>
      <c r="J76" s="70"/>
      <c r="K76" s="70"/>
      <c r="L76" s="70"/>
      <c r="M76" s="70"/>
    </row>
    <row r="77" spans="1:13" x14ac:dyDescent="0.25">
      <c r="A77" s="38" t="s">
        <v>71</v>
      </c>
      <c r="B77" s="38"/>
      <c r="C77" s="59"/>
      <c r="D77" s="38"/>
      <c r="E77" s="38"/>
      <c r="F77" s="38"/>
      <c r="G77" s="38"/>
      <c r="H77" s="38"/>
      <c r="I77" s="38"/>
      <c r="J77" s="38"/>
      <c r="K77" s="38"/>
      <c r="L77" s="38"/>
      <c r="M77" s="65"/>
    </row>
    <row r="78" spans="1:13" x14ac:dyDescent="0.25">
      <c r="A78" s="38" t="s">
        <v>72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72"/>
      <c r="M78" s="38"/>
    </row>
    <row r="79" spans="1:13" x14ac:dyDescent="0.25">
      <c r="A79" s="66"/>
      <c r="B79" s="38"/>
      <c r="C79" s="38"/>
      <c r="D79" s="38"/>
      <c r="E79" s="38"/>
      <c r="F79" s="38"/>
      <c r="G79" s="38"/>
      <c r="H79" s="38"/>
      <c r="I79" s="38"/>
      <c r="J79" s="38"/>
      <c r="K79" s="73"/>
      <c r="L79" s="38"/>
      <c r="M79" s="38"/>
    </row>
    <row r="80" spans="1:13" x14ac:dyDescent="0.25">
      <c r="A80" s="38" t="s">
        <v>77</v>
      </c>
      <c r="B80" s="38"/>
      <c r="C80" s="38"/>
      <c r="D80" s="38"/>
      <c r="E80" s="38"/>
      <c r="F80" s="38"/>
      <c r="G80" s="38"/>
      <c r="H80" s="38"/>
      <c r="I80" s="38"/>
      <c r="J80" s="38"/>
      <c r="K80" s="74"/>
      <c r="L80" s="38"/>
      <c r="M80" s="38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sqref="A1:M80"/>
    </sheetView>
  </sheetViews>
  <sheetFormatPr baseColWidth="10" defaultColWidth="9.140625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f>SUM(B33:B44)</f>
        <v>43</v>
      </c>
      <c r="C21" s="31">
        <f>SUM(C33:C44)</f>
        <v>4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30">
        <v>2007</v>
      </c>
      <c r="B23" s="31">
        <v>33</v>
      </c>
      <c r="C23" s="31">
        <v>1</v>
      </c>
      <c r="D23" s="32">
        <v>1644798</v>
      </c>
      <c r="E23" s="32">
        <v>75547</v>
      </c>
      <c r="F23" s="32">
        <v>1505781</v>
      </c>
      <c r="G23" s="31" t="s">
        <v>54</v>
      </c>
      <c r="H23" s="32">
        <v>1529178</v>
      </c>
      <c r="I23" s="31" t="s">
        <v>54</v>
      </c>
      <c r="J23" s="33">
        <v>87</v>
      </c>
      <c r="K23" s="31">
        <v>4</v>
      </c>
      <c r="L23" s="33">
        <v>9255348</v>
      </c>
      <c r="M23" s="33">
        <v>1245141</v>
      </c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3"/>
      <c r="K24" s="23"/>
      <c r="L24" s="2"/>
      <c r="M24" s="2"/>
    </row>
    <row r="25" spans="1:13" x14ac:dyDescent="0.25">
      <c r="A25" s="1" t="s">
        <v>55</v>
      </c>
      <c r="B25" s="2"/>
      <c r="C25" s="2"/>
      <c r="D25" s="2"/>
      <c r="E25" s="2"/>
      <c r="F25" s="2"/>
      <c r="G25" s="2"/>
      <c r="H25" s="2"/>
      <c r="I25" s="2"/>
      <c r="J25" s="23"/>
      <c r="K25" s="23"/>
      <c r="L25" s="2"/>
      <c r="M25" s="2"/>
    </row>
    <row r="26" spans="1:13" x14ac:dyDescent="0.25">
      <c r="A26" s="2"/>
      <c r="B26" s="2"/>
      <c r="C26" s="23"/>
      <c r="D26" s="34"/>
      <c r="E26" s="23" t="s">
        <v>56</v>
      </c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35">
        <v>2004</v>
      </c>
      <c r="B27" s="2"/>
      <c r="C27" s="2"/>
      <c r="D27" s="2"/>
      <c r="E27" s="2"/>
      <c r="F27" s="2"/>
      <c r="G27" s="2"/>
      <c r="H27" s="2"/>
      <c r="I27" s="2"/>
      <c r="J27" s="23"/>
      <c r="K27" s="23"/>
      <c r="L27" s="2"/>
      <c r="M27" s="2"/>
    </row>
    <row r="28" spans="1:13" x14ac:dyDescent="0.25">
      <c r="A28" s="28" t="s">
        <v>58</v>
      </c>
      <c r="B28" s="31">
        <v>6</v>
      </c>
      <c r="C28" s="31" t="s">
        <v>54</v>
      </c>
      <c r="D28" s="33">
        <v>425423</v>
      </c>
      <c r="E28" s="31" t="s">
        <v>54</v>
      </c>
      <c r="F28" s="33">
        <v>252129</v>
      </c>
      <c r="G28" s="31" t="s">
        <v>54</v>
      </c>
      <c r="H28" s="33">
        <v>256488</v>
      </c>
      <c r="I28" s="31" t="s">
        <v>54</v>
      </c>
      <c r="J28" s="33">
        <v>76</v>
      </c>
      <c r="K28" s="33">
        <v>4</v>
      </c>
      <c r="L28" s="33">
        <v>6225166</v>
      </c>
      <c r="M28" s="33">
        <v>776592</v>
      </c>
    </row>
    <row r="29" spans="1:13" x14ac:dyDescent="0.25">
      <c r="A29" s="28" t="s">
        <v>59</v>
      </c>
      <c r="B29" s="31">
        <v>7</v>
      </c>
      <c r="C29" s="31" t="s">
        <v>54</v>
      </c>
      <c r="D29" s="33">
        <v>284012</v>
      </c>
      <c r="E29" s="31" t="s">
        <v>54</v>
      </c>
      <c r="F29" s="33">
        <v>197391</v>
      </c>
      <c r="G29" s="31" t="s">
        <v>54</v>
      </c>
      <c r="H29" s="33">
        <v>201430</v>
      </c>
      <c r="I29" s="31" t="s">
        <v>54</v>
      </c>
      <c r="J29" s="33">
        <v>77</v>
      </c>
      <c r="K29" s="33">
        <v>4</v>
      </c>
      <c r="L29" s="33">
        <v>6396604</v>
      </c>
      <c r="M29" s="33">
        <v>780517</v>
      </c>
    </row>
    <row r="30" spans="1:13" x14ac:dyDescent="0.25">
      <c r="A30" s="28" t="s">
        <v>60</v>
      </c>
      <c r="B30" s="31">
        <v>4</v>
      </c>
      <c r="C30" s="31" t="s">
        <v>54</v>
      </c>
      <c r="D30" s="33">
        <v>73026</v>
      </c>
      <c r="E30" s="31" t="s">
        <v>54</v>
      </c>
      <c r="F30" s="33">
        <v>336134</v>
      </c>
      <c r="G30" s="31" t="s">
        <v>54</v>
      </c>
      <c r="H30" s="33">
        <v>357216</v>
      </c>
      <c r="I30" s="31" t="s">
        <v>54</v>
      </c>
      <c r="J30" s="33">
        <v>78</v>
      </c>
      <c r="K30" s="33">
        <v>4</v>
      </c>
      <c r="L30" s="33">
        <v>6668071</v>
      </c>
      <c r="M30" s="33">
        <v>786277</v>
      </c>
    </row>
    <row r="31" spans="1:13" x14ac:dyDescent="0.25">
      <c r="A31" s="2"/>
      <c r="B31" s="23"/>
      <c r="C31" s="23"/>
      <c r="D31" s="23"/>
      <c r="E31" s="23"/>
      <c r="F31" s="34"/>
      <c r="G31" s="23"/>
      <c r="H31" s="34"/>
      <c r="I31" s="23"/>
      <c r="J31" s="34"/>
      <c r="K31" s="34"/>
      <c r="L31" s="34"/>
      <c r="M31" s="34"/>
    </row>
    <row r="32" spans="1:13" x14ac:dyDescent="0.25">
      <c r="A32" s="35">
        <v>2005</v>
      </c>
      <c r="B32" s="2"/>
      <c r="C32" s="2"/>
      <c r="D32" s="2"/>
      <c r="E32" s="2"/>
      <c r="F32" s="2"/>
      <c r="G32" s="2"/>
      <c r="H32" s="2"/>
      <c r="I32" s="2"/>
      <c r="J32" s="23"/>
      <c r="K32" s="23"/>
      <c r="L32" s="2"/>
      <c r="M32" s="2"/>
    </row>
    <row r="33" spans="1:13" x14ac:dyDescent="0.25">
      <c r="A33" s="2" t="s">
        <v>61</v>
      </c>
      <c r="B33" s="23">
        <v>2</v>
      </c>
      <c r="C33" s="23" t="s">
        <v>54</v>
      </c>
      <c r="D33" s="33">
        <v>29381</v>
      </c>
      <c r="E33" s="23" t="s">
        <v>54</v>
      </c>
      <c r="F33" s="34">
        <v>60558</v>
      </c>
      <c r="G33" s="23" t="s">
        <v>54</v>
      </c>
      <c r="H33" s="34">
        <v>64015</v>
      </c>
      <c r="I33" s="23" t="s">
        <v>54</v>
      </c>
      <c r="J33" s="34">
        <v>79</v>
      </c>
      <c r="K33" s="34">
        <v>4</v>
      </c>
      <c r="L33" s="34">
        <v>6675870</v>
      </c>
      <c r="M33" s="34">
        <v>779222</v>
      </c>
    </row>
    <row r="34" spans="1:13" x14ac:dyDescent="0.25">
      <c r="A34" s="2" t="s">
        <v>62</v>
      </c>
      <c r="B34" s="23">
        <v>1</v>
      </c>
      <c r="C34" s="23">
        <v>1</v>
      </c>
      <c r="D34" s="33">
        <v>11715</v>
      </c>
      <c r="E34" s="34">
        <v>60297</v>
      </c>
      <c r="F34" s="34">
        <v>40739</v>
      </c>
      <c r="G34" s="23" t="s">
        <v>54</v>
      </c>
      <c r="H34" s="34">
        <v>41173</v>
      </c>
      <c r="I34" s="23" t="s">
        <v>54</v>
      </c>
      <c r="J34" s="34">
        <v>79</v>
      </c>
      <c r="K34" s="34">
        <v>4</v>
      </c>
      <c r="L34" s="34">
        <v>6566408</v>
      </c>
      <c r="M34" s="34">
        <v>776233</v>
      </c>
    </row>
    <row r="35" spans="1:13" x14ac:dyDescent="0.25">
      <c r="A35" s="2" t="s">
        <v>63</v>
      </c>
      <c r="B35" s="23">
        <v>3</v>
      </c>
      <c r="C35" s="23" t="s">
        <v>54</v>
      </c>
      <c r="D35" s="33">
        <v>68795</v>
      </c>
      <c r="E35" s="23" t="s">
        <v>54</v>
      </c>
      <c r="F35" s="34">
        <v>6448</v>
      </c>
      <c r="G35" s="23" t="s">
        <v>54</v>
      </c>
      <c r="H35" s="34">
        <v>6481</v>
      </c>
      <c r="I35" s="23" t="s">
        <v>54</v>
      </c>
      <c r="J35" s="34">
        <v>79</v>
      </c>
      <c r="K35" s="34">
        <v>4</v>
      </c>
      <c r="L35" s="34">
        <v>6490364</v>
      </c>
      <c r="M35" s="34">
        <v>775351</v>
      </c>
    </row>
    <row r="36" spans="1:13" x14ac:dyDescent="0.25">
      <c r="A36" s="2" t="s">
        <v>64</v>
      </c>
      <c r="B36" s="23">
        <v>2</v>
      </c>
      <c r="C36" s="23">
        <v>1</v>
      </c>
      <c r="D36" s="33">
        <v>95860</v>
      </c>
      <c r="E36" s="34">
        <v>119135</v>
      </c>
      <c r="F36" s="34">
        <v>68744</v>
      </c>
      <c r="G36" s="34">
        <v>75742</v>
      </c>
      <c r="H36" s="34">
        <v>69122</v>
      </c>
      <c r="I36" s="34">
        <v>61018</v>
      </c>
      <c r="J36" s="34">
        <v>81</v>
      </c>
      <c r="K36" s="34">
        <v>4</v>
      </c>
      <c r="L36" s="34">
        <v>6526478</v>
      </c>
      <c r="M36" s="34">
        <v>838747</v>
      </c>
    </row>
    <row r="37" spans="1:13" x14ac:dyDescent="0.25">
      <c r="A37" s="2" t="s">
        <v>65</v>
      </c>
      <c r="B37" s="23">
        <v>2</v>
      </c>
      <c r="C37" s="23" t="s">
        <v>54</v>
      </c>
      <c r="D37" s="33">
        <v>160351</v>
      </c>
      <c r="E37" s="23" t="s">
        <v>54</v>
      </c>
      <c r="F37" s="34">
        <v>93253</v>
      </c>
      <c r="G37" s="34">
        <v>130313</v>
      </c>
      <c r="H37" s="34">
        <v>96366</v>
      </c>
      <c r="I37" s="34">
        <v>120644</v>
      </c>
      <c r="J37" s="34">
        <v>81</v>
      </c>
      <c r="K37" s="34">
        <v>4</v>
      </c>
      <c r="L37" s="34">
        <v>6621902</v>
      </c>
      <c r="M37" s="34">
        <v>968865</v>
      </c>
    </row>
    <row r="38" spans="1:13" x14ac:dyDescent="0.25">
      <c r="A38" s="2" t="s">
        <v>66</v>
      </c>
      <c r="B38" s="23">
        <v>6</v>
      </c>
      <c r="C38" s="23" t="s">
        <v>54</v>
      </c>
      <c r="D38" s="33">
        <v>318007</v>
      </c>
      <c r="E38" s="23" t="s">
        <v>54</v>
      </c>
      <c r="F38" s="34">
        <v>249156</v>
      </c>
      <c r="G38" s="23" t="s">
        <v>54</v>
      </c>
      <c r="H38" s="34">
        <v>260998</v>
      </c>
      <c r="I38" s="23" t="s">
        <v>54</v>
      </c>
      <c r="J38" s="34">
        <v>82</v>
      </c>
      <c r="K38" s="34">
        <v>4</v>
      </c>
      <c r="L38" s="34">
        <v>6818133</v>
      </c>
      <c r="M38" s="34">
        <v>977518</v>
      </c>
    </row>
    <row r="39" spans="1:13" x14ac:dyDescent="0.25">
      <c r="A39" s="2" t="s">
        <v>67</v>
      </c>
      <c r="B39" s="23">
        <v>5</v>
      </c>
      <c r="C39" s="23" t="s">
        <v>54</v>
      </c>
      <c r="D39" s="33">
        <v>198859</v>
      </c>
      <c r="E39" s="23" t="s">
        <v>54</v>
      </c>
      <c r="F39" s="34">
        <v>201208</v>
      </c>
      <c r="G39" s="23" t="s">
        <v>54</v>
      </c>
      <c r="H39" s="34">
        <v>204125</v>
      </c>
      <c r="I39" s="23" t="s">
        <v>54</v>
      </c>
      <c r="J39" s="34">
        <v>84</v>
      </c>
      <c r="K39" s="34">
        <v>4</v>
      </c>
      <c r="L39" s="34">
        <v>6885606</v>
      </c>
      <c r="M39" s="34">
        <v>974670</v>
      </c>
    </row>
    <row r="40" spans="1:13" x14ac:dyDescent="0.25">
      <c r="A40" s="28" t="s">
        <v>68</v>
      </c>
      <c r="B40" s="31">
        <v>6</v>
      </c>
      <c r="C40" s="31">
        <v>2</v>
      </c>
      <c r="D40" s="33">
        <v>328860</v>
      </c>
      <c r="E40" s="31">
        <v>95309</v>
      </c>
      <c r="F40" s="33">
        <v>66722</v>
      </c>
      <c r="G40" s="31" t="s">
        <v>54</v>
      </c>
      <c r="H40" s="33">
        <v>68418</v>
      </c>
      <c r="I40" s="31" t="s">
        <v>54</v>
      </c>
      <c r="J40" s="33">
        <v>83</v>
      </c>
      <c r="K40" s="33">
        <v>4</v>
      </c>
      <c r="L40" s="33">
        <v>6948858</v>
      </c>
      <c r="M40" s="33">
        <v>980111</v>
      </c>
    </row>
    <row r="41" spans="1:13" x14ac:dyDescent="0.25">
      <c r="A41" s="28" t="s">
        <v>57</v>
      </c>
      <c r="B41" s="31">
        <v>2</v>
      </c>
      <c r="C41" s="23" t="s">
        <v>54</v>
      </c>
      <c r="D41" s="33">
        <v>177176</v>
      </c>
      <c r="E41" s="23" t="s">
        <v>54</v>
      </c>
      <c r="F41" s="33">
        <v>211406</v>
      </c>
      <c r="G41" s="34">
        <v>112439</v>
      </c>
      <c r="H41" s="33">
        <v>230339</v>
      </c>
      <c r="I41" s="34">
        <v>96519</v>
      </c>
      <c r="J41" s="33">
        <v>84</v>
      </c>
      <c r="K41" s="33">
        <v>4</v>
      </c>
      <c r="L41" s="33">
        <v>7022420</v>
      </c>
      <c r="M41" s="33">
        <v>1079177</v>
      </c>
    </row>
    <row r="42" spans="1:13" x14ac:dyDescent="0.25">
      <c r="A42" s="28" t="s">
        <v>58</v>
      </c>
      <c r="B42" s="31">
        <v>2</v>
      </c>
      <c r="C42" s="23" t="s">
        <v>54</v>
      </c>
      <c r="D42" s="33">
        <v>47869</v>
      </c>
      <c r="E42" s="23" t="s">
        <v>54</v>
      </c>
      <c r="F42" s="33">
        <v>125069</v>
      </c>
      <c r="G42" s="23" t="s">
        <v>54</v>
      </c>
      <c r="H42" s="33">
        <v>132043</v>
      </c>
      <c r="I42" s="31" t="s">
        <v>54</v>
      </c>
      <c r="J42" s="33">
        <v>84</v>
      </c>
      <c r="K42" s="33">
        <v>4</v>
      </c>
      <c r="L42" s="33">
        <v>7079660</v>
      </c>
      <c r="M42" s="33">
        <v>1086822</v>
      </c>
    </row>
    <row r="43" spans="1:13" x14ac:dyDescent="0.25">
      <c r="A43" s="28" t="s">
        <v>59</v>
      </c>
      <c r="B43" s="31">
        <v>7</v>
      </c>
      <c r="C43" s="23" t="s">
        <v>54</v>
      </c>
      <c r="D43" s="33">
        <v>436847</v>
      </c>
      <c r="E43" s="23" t="s">
        <v>54</v>
      </c>
      <c r="F43" s="33">
        <v>34420</v>
      </c>
      <c r="G43" s="23" t="s">
        <v>54</v>
      </c>
      <c r="H43" s="33">
        <v>36603</v>
      </c>
      <c r="I43" s="31" t="s">
        <v>54</v>
      </c>
      <c r="J43" s="33">
        <v>83</v>
      </c>
      <c r="K43" s="33">
        <v>4</v>
      </c>
      <c r="L43" s="33">
        <v>7116135</v>
      </c>
      <c r="M43" s="33">
        <v>1096942</v>
      </c>
    </row>
    <row r="44" spans="1:13" x14ac:dyDescent="0.25">
      <c r="A44" s="28" t="s">
        <v>60</v>
      </c>
      <c r="B44" s="31">
        <f>4+1</f>
        <v>5</v>
      </c>
      <c r="C44" s="23" t="s">
        <v>54</v>
      </c>
      <c r="D44" s="33">
        <f>71719+4881</f>
        <v>76600</v>
      </c>
      <c r="E44" s="23" t="s">
        <v>54</v>
      </c>
      <c r="F44" s="33">
        <f>28869+50042</f>
        <v>78911</v>
      </c>
      <c r="G44" s="23" t="s">
        <v>54</v>
      </c>
      <c r="H44" s="33">
        <f>29730+50943</f>
        <v>80673</v>
      </c>
      <c r="I44" s="31" t="s">
        <v>54</v>
      </c>
      <c r="J44" s="33">
        <f>73+10</f>
        <v>83</v>
      </c>
      <c r="K44" s="33">
        <f>4+0</f>
        <v>4</v>
      </c>
      <c r="L44" s="33">
        <f>5971862+1084430</f>
        <v>7056292</v>
      </c>
      <c r="M44" s="33">
        <f>1101562+0</f>
        <v>1101562</v>
      </c>
    </row>
    <row r="45" spans="1:13" x14ac:dyDescent="0.25">
      <c r="A45" s="2"/>
      <c r="B45" s="23"/>
      <c r="C45" s="23"/>
      <c r="D45" s="33"/>
      <c r="E45" s="34"/>
      <c r="F45" s="34"/>
      <c r="G45" s="34"/>
      <c r="H45" s="34"/>
      <c r="I45" s="34"/>
      <c r="J45" s="34"/>
      <c r="K45" s="34"/>
      <c r="L45" s="34"/>
      <c r="M45" s="34"/>
    </row>
    <row r="46" spans="1:13" x14ac:dyDescent="0.25">
      <c r="A46" s="35">
        <v>2006</v>
      </c>
      <c r="B46" s="23"/>
      <c r="C46" s="23"/>
      <c r="D46" s="33"/>
      <c r="E46" s="34"/>
      <c r="F46" s="34"/>
      <c r="G46" s="34"/>
      <c r="H46" s="34"/>
      <c r="I46" s="34"/>
      <c r="J46" s="34"/>
      <c r="K46" s="34"/>
      <c r="L46" s="34"/>
      <c r="M46" s="34"/>
    </row>
    <row r="47" spans="1:13" x14ac:dyDescent="0.25">
      <c r="A47" s="22" t="s">
        <v>61</v>
      </c>
      <c r="B47" s="23">
        <v>1</v>
      </c>
      <c r="C47" s="23" t="s">
        <v>54</v>
      </c>
      <c r="D47" s="33">
        <v>50000</v>
      </c>
      <c r="E47" s="23" t="s">
        <v>54</v>
      </c>
      <c r="F47" s="34">
        <v>241993</v>
      </c>
      <c r="G47" s="23" t="s">
        <v>54</v>
      </c>
      <c r="H47" s="34">
        <v>247984</v>
      </c>
      <c r="I47" s="31" t="s">
        <v>54</v>
      </c>
      <c r="J47" s="34">
        <v>84</v>
      </c>
      <c r="K47" s="33">
        <f>4+0</f>
        <v>4</v>
      </c>
      <c r="L47" s="34">
        <v>7105957</v>
      </c>
      <c r="M47" s="34">
        <v>1092279</v>
      </c>
    </row>
    <row r="48" spans="1:13" x14ac:dyDescent="0.25">
      <c r="A48" s="22" t="s">
        <v>69</v>
      </c>
      <c r="B48" s="23">
        <v>5</v>
      </c>
      <c r="C48" s="23" t="s">
        <v>54</v>
      </c>
      <c r="D48" s="33">
        <v>207006</v>
      </c>
      <c r="E48" s="23" t="s">
        <v>54</v>
      </c>
      <c r="F48" s="23" t="s">
        <v>54</v>
      </c>
      <c r="G48" s="23" t="s">
        <v>54</v>
      </c>
      <c r="H48" s="23" t="s">
        <v>54</v>
      </c>
      <c r="I48" s="23" t="s">
        <v>54</v>
      </c>
      <c r="J48" s="34">
        <v>84</v>
      </c>
      <c r="K48" s="33">
        <v>4</v>
      </c>
      <c r="L48" s="34">
        <v>7058096</v>
      </c>
      <c r="M48" s="34">
        <v>1092570</v>
      </c>
    </row>
    <row r="49" spans="1:13" x14ac:dyDescent="0.25">
      <c r="A49" s="30" t="s">
        <v>63</v>
      </c>
      <c r="B49" s="31">
        <v>3</v>
      </c>
      <c r="C49" s="31">
        <v>1</v>
      </c>
      <c r="D49" s="36">
        <v>145231</v>
      </c>
      <c r="E49" s="36">
        <v>42998</v>
      </c>
      <c r="F49" s="36">
        <v>209200</v>
      </c>
      <c r="G49" s="23" t="s">
        <v>54</v>
      </c>
      <c r="H49" s="36">
        <v>216488</v>
      </c>
      <c r="I49" s="23" t="s">
        <v>54</v>
      </c>
      <c r="J49" s="34">
        <v>84</v>
      </c>
      <c r="K49" s="33">
        <v>4</v>
      </c>
      <c r="L49" s="34">
        <v>7243799</v>
      </c>
      <c r="M49" s="34">
        <v>1089994</v>
      </c>
    </row>
    <row r="50" spans="1:13" x14ac:dyDescent="0.25">
      <c r="A50" s="30" t="s">
        <v>64</v>
      </c>
      <c r="B50" s="31">
        <v>4</v>
      </c>
      <c r="C50" s="23" t="s">
        <v>54</v>
      </c>
      <c r="D50" s="36">
        <v>135292</v>
      </c>
      <c r="E50" s="23" t="s">
        <v>54</v>
      </c>
      <c r="F50" s="36">
        <v>92994</v>
      </c>
      <c r="G50" s="23" t="s">
        <v>54</v>
      </c>
      <c r="H50" s="36">
        <v>96595</v>
      </c>
      <c r="I50" s="23" t="s">
        <v>54</v>
      </c>
      <c r="J50" s="34">
        <v>84</v>
      </c>
      <c r="K50" s="33">
        <v>4</v>
      </c>
      <c r="L50" s="34">
        <v>7316718</v>
      </c>
      <c r="M50" s="34">
        <v>1094295</v>
      </c>
    </row>
    <row r="51" spans="1:13" x14ac:dyDescent="0.25">
      <c r="A51" s="30" t="s">
        <v>65</v>
      </c>
      <c r="B51" s="31">
        <v>1</v>
      </c>
      <c r="C51" s="23" t="s">
        <v>54</v>
      </c>
      <c r="D51" s="36">
        <v>17554</v>
      </c>
      <c r="E51" s="23" t="s">
        <v>54</v>
      </c>
      <c r="F51" s="36">
        <v>22290</v>
      </c>
      <c r="G51" s="36">
        <v>47031</v>
      </c>
      <c r="H51" s="36">
        <v>22466</v>
      </c>
      <c r="I51" s="36">
        <v>43928</v>
      </c>
      <c r="J51" s="34">
        <v>84</v>
      </c>
      <c r="K51" s="33">
        <v>4</v>
      </c>
      <c r="L51" s="34">
        <v>7332356</v>
      </c>
      <c r="M51" s="34">
        <v>1147266</v>
      </c>
    </row>
    <row r="52" spans="1:13" x14ac:dyDescent="0.25">
      <c r="A52" s="30" t="s">
        <v>66</v>
      </c>
      <c r="B52" s="31">
        <v>2</v>
      </c>
      <c r="C52" s="23" t="s">
        <v>54</v>
      </c>
      <c r="D52" s="36">
        <v>108908</v>
      </c>
      <c r="E52" s="23" t="s">
        <v>54</v>
      </c>
      <c r="F52" s="36">
        <v>21181</v>
      </c>
      <c r="G52" s="23" t="s">
        <v>54</v>
      </c>
      <c r="H52" s="36">
        <v>21572</v>
      </c>
      <c r="I52" s="23" t="s">
        <v>54</v>
      </c>
      <c r="J52" s="34">
        <v>84</v>
      </c>
      <c r="K52" s="33">
        <v>4</v>
      </c>
      <c r="L52" s="34">
        <v>7248899</v>
      </c>
      <c r="M52" s="34">
        <v>1155604</v>
      </c>
    </row>
    <row r="53" spans="1:13" x14ac:dyDescent="0.25">
      <c r="A53" s="2" t="s">
        <v>67</v>
      </c>
      <c r="B53" s="23">
        <v>4</v>
      </c>
      <c r="C53" s="23" t="s">
        <v>54</v>
      </c>
      <c r="D53" s="33">
        <v>401270</v>
      </c>
      <c r="E53" s="23" t="s">
        <v>54</v>
      </c>
      <c r="F53" s="34">
        <v>73001</v>
      </c>
      <c r="G53" s="23" t="s">
        <v>54</v>
      </c>
      <c r="H53" s="34">
        <v>75040</v>
      </c>
      <c r="I53" s="23" t="s">
        <v>54</v>
      </c>
      <c r="J53" s="34">
        <v>83</v>
      </c>
      <c r="K53" s="34">
        <v>4</v>
      </c>
      <c r="L53" s="34">
        <v>7248832</v>
      </c>
      <c r="M53" s="34">
        <v>1154014</v>
      </c>
    </row>
    <row r="54" spans="1:13" x14ac:dyDescent="0.25">
      <c r="A54" s="30" t="s">
        <v>68</v>
      </c>
      <c r="B54" s="31">
        <v>1</v>
      </c>
      <c r="C54" s="23" t="s">
        <v>54</v>
      </c>
      <c r="D54" s="36">
        <v>40000</v>
      </c>
      <c r="E54" s="23" t="s">
        <v>54</v>
      </c>
      <c r="F54" s="36">
        <v>227764</v>
      </c>
      <c r="G54" s="23" t="s">
        <v>54</v>
      </c>
      <c r="H54" s="36">
        <v>239188</v>
      </c>
      <c r="I54" s="23" t="s">
        <v>54</v>
      </c>
      <c r="J54" s="34">
        <v>83</v>
      </c>
      <c r="K54" s="33">
        <v>4</v>
      </c>
      <c r="L54" s="34">
        <v>7456796</v>
      </c>
      <c r="M54" s="34">
        <v>1160793</v>
      </c>
    </row>
    <row r="55" spans="1:13" x14ac:dyDescent="0.25">
      <c r="A55" s="30" t="s">
        <v>57</v>
      </c>
      <c r="B55" s="31">
        <v>3</v>
      </c>
      <c r="C55" s="23" t="s">
        <v>54</v>
      </c>
      <c r="D55" s="36">
        <v>581246</v>
      </c>
      <c r="E55" s="23" t="s">
        <v>54</v>
      </c>
      <c r="F55" s="36">
        <v>143862</v>
      </c>
      <c r="G55" s="23" t="s">
        <v>54</v>
      </c>
      <c r="H55" s="36">
        <v>148811</v>
      </c>
      <c r="I55" s="23" t="s">
        <v>54</v>
      </c>
      <c r="J55" s="34">
        <v>83</v>
      </c>
      <c r="K55" s="23">
        <v>4</v>
      </c>
      <c r="L55" s="34">
        <v>7523611</v>
      </c>
      <c r="M55" s="34">
        <v>1162864</v>
      </c>
    </row>
    <row r="56" spans="1:13" x14ac:dyDescent="0.25">
      <c r="A56" s="30" t="s">
        <v>58</v>
      </c>
      <c r="B56" s="31">
        <v>5</v>
      </c>
      <c r="C56" s="23" t="s">
        <v>54</v>
      </c>
      <c r="D56" s="36">
        <v>244955</v>
      </c>
      <c r="E56" s="23" t="s">
        <v>54</v>
      </c>
      <c r="F56" s="36">
        <v>125502</v>
      </c>
      <c r="G56" s="23" t="s">
        <v>54</v>
      </c>
      <c r="H56" s="36">
        <v>125969</v>
      </c>
      <c r="I56" s="23" t="s">
        <v>54</v>
      </c>
      <c r="J56" s="34">
        <v>83</v>
      </c>
      <c r="K56" s="23">
        <v>4</v>
      </c>
      <c r="L56" s="34">
        <v>7575573</v>
      </c>
      <c r="M56" s="34">
        <v>1164099</v>
      </c>
    </row>
    <row r="57" spans="1:13" x14ac:dyDescent="0.25">
      <c r="A57" s="28" t="s">
        <v>59</v>
      </c>
      <c r="B57" s="31">
        <v>8</v>
      </c>
      <c r="C57" s="23" t="s">
        <v>54</v>
      </c>
      <c r="D57" s="36">
        <v>961829.22</v>
      </c>
      <c r="E57" s="23" t="s">
        <v>54</v>
      </c>
      <c r="F57" s="36">
        <v>174960.4</v>
      </c>
      <c r="G57" s="23" t="s">
        <v>54</v>
      </c>
      <c r="H57" s="36">
        <v>176629.47</v>
      </c>
      <c r="I57" s="23" t="s">
        <v>54</v>
      </c>
      <c r="J57" s="34">
        <v>82</v>
      </c>
      <c r="K57" s="23">
        <v>4</v>
      </c>
      <c r="L57" s="34">
        <v>7649568.1809200002</v>
      </c>
      <c r="M57" s="34">
        <v>1163961</v>
      </c>
    </row>
    <row r="58" spans="1:13" x14ac:dyDescent="0.25">
      <c r="A58" s="30" t="s">
        <v>60</v>
      </c>
      <c r="B58" s="31">
        <v>2</v>
      </c>
      <c r="C58" s="23" t="s">
        <v>54</v>
      </c>
      <c r="D58" s="36">
        <v>83416</v>
      </c>
      <c r="E58" s="23" t="s">
        <v>54</v>
      </c>
      <c r="F58" s="36">
        <v>414032</v>
      </c>
      <c r="G58" s="23" t="s">
        <v>54</v>
      </c>
      <c r="H58" s="36">
        <v>428624</v>
      </c>
      <c r="I58" s="23" t="s">
        <v>54</v>
      </c>
      <c r="J58" s="34">
        <v>83</v>
      </c>
      <c r="K58" s="23">
        <v>4</v>
      </c>
      <c r="L58" s="34">
        <v>8010836.8219999997</v>
      </c>
      <c r="M58" s="34">
        <v>1166101.6680000001</v>
      </c>
    </row>
    <row r="59" spans="1:13" x14ac:dyDescent="0.25">
      <c r="A59" s="30"/>
      <c r="B59" s="31"/>
      <c r="C59" s="23"/>
      <c r="D59" s="36"/>
      <c r="E59" s="23"/>
      <c r="F59" s="36"/>
      <c r="G59" s="23"/>
      <c r="H59" s="36"/>
      <c r="I59" s="23"/>
      <c r="J59" s="34"/>
      <c r="K59" s="23"/>
      <c r="L59" s="34"/>
      <c r="M59" s="34"/>
    </row>
    <row r="60" spans="1:13" x14ac:dyDescent="0.25">
      <c r="A60" s="35">
        <v>2007</v>
      </c>
      <c r="B60" s="31"/>
      <c r="C60" s="23"/>
      <c r="D60" s="36"/>
      <c r="E60" s="23"/>
      <c r="F60" s="36"/>
      <c r="G60" s="23"/>
      <c r="H60" s="36"/>
      <c r="I60" s="23"/>
      <c r="J60" s="34"/>
      <c r="K60" s="23"/>
      <c r="L60" s="34"/>
      <c r="M60" s="34"/>
    </row>
    <row r="61" spans="1:13" x14ac:dyDescent="0.25">
      <c r="A61" s="30" t="s">
        <v>61</v>
      </c>
      <c r="B61" s="31">
        <v>1</v>
      </c>
      <c r="C61" s="23" t="s">
        <v>54</v>
      </c>
      <c r="D61" s="36">
        <v>25000</v>
      </c>
      <c r="E61" s="23" t="s">
        <v>54</v>
      </c>
      <c r="F61" s="36">
        <v>213094</v>
      </c>
      <c r="G61" s="23" t="s">
        <v>54</v>
      </c>
      <c r="H61" s="36">
        <v>213516</v>
      </c>
      <c r="I61" s="23" t="s">
        <v>54</v>
      </c>
      <c r="J61" s="34">
        <v>85</v>
      </c>
      <c r="K61" s="23">
        <v>4</v>
      </c>
      <c r="L61" s="34">
        <v>8206198.9293999998</v>
      </c>
      <c r="M61" s="34">
        <v>1159041.439</v>
      </c>
    </row>
    <row r="62" spans="1:13" x14ac:dyDescent="0.25">
      <c r="A62" s="22" t="s">
        <v>69</v>
      </c>
      <c r="B62" s="31">
        <v>2</v>
      </c>
      <c r="C62" s="23" t="s">
        <v>54</v>
      </c>
      <c r="D62" s="36">
        <v>193500</v>
      </c>
      <c r="E62" s="23" t="s">
        <v>54</v>
      </c>
      <c r="F62" s="34">
        <v>24920</v>
      </c>
      <c r="G62" s="23" t="s">
        <v>54</v>
      </c>
      <c r="H62" s="36">
        <v>25158</v>
      </c>
      <c r="I62" s="23" t="s">
        <v>54</v>
      </c>
      <c r="J62" s="34">
        <v>84</v>
      </c>
      <c r="K62" s="23">
        <v>4</v>
      </c>
      <c r="L62" s="34">
        <f>7123126+1133525</f>
        <v>8256651</v>
      </c>
      <c r="M62" s="34">
        <v>1162374</v>
      </c>
    </row>
    <row r="63" spans="1:13" x14ac:dyDescent="0.25">
      <c r="A63" s="22" t="s">
        <v>70</v>
      </c>
      <c r="B63" s="31">
        <v>6</v>
      </c>
      <c r="C63" s="23" t="s">
        <v>54</v>
      </c>
      <c r="D63" s="36">
        <v>219793</v>
      </c>
      <c r="E63" s="23" t="s">
        <v>54</v>
      </c>
      <c r="F63" s="34">
        <v>182588</v>
      </c>
      <c r="G63" s="23" t="s">
        <v>54</v>
      </c>
      <c r="H63" s="36">
        <v>182557</v>
      </c>
      <c r="I63" s="23" t="s">
        <v>54</v>
      </c>
      <c r="J63" s="34">
        <v>86</v>
      </c>
      <c r="K63" s="23">
        <v>4</v>
      </c>
      <c r="L63" s="34">
        <v>8288435</v>
      </c>
      <c r="M63" s="34">
        <v>1159785</v>
      </c>
    </row>
    <row r="64" spans="1:13" x14ac:dyDescent="0.25">
      <c r="A64" s="22" t="s">
        <v>64</v>
      </c>
      <c r="B64" s="31">
        <v>2</v>
      </c>
      <c r="C64" s="23" t="s">
        <v>54</v>
      </c>
      <c r="D64" s="36">
        <v>165723</v>
      </c>
      <c r="E64" s="23" t="s">
        <v>54</v>
      </c>
      <c r="F64" s="34">
        <v>162393</v>
      </c>
      <c r="G64" s="23" t="s">
        <v>54</v>
      </c>
      <c r="H64" s="36">
        <v>163725</v>
      </c>
      <c r="I64" s="23" t="s">
        <v>54</v>
      </c>
      <c r="J64" s="34">
        <v>85</v>
      </c>
      <c r="K64" s="23">
        <v>4</v>
      </c>
      <c r="L64" s="34">
        <v>8234065.0756449997</v>
      </c>
      <c r="M64" s="34">
        <v>1164406.3570000001</v>
      </c>
    </row>
    <row r="65" spans="1:13" x14ac:dyDescent="0.25">
      <c r="A65" s="22" t="s">
        <v>65</v>
      </c>
      <c r="B65" s="23" t="s">
        <v>54</v>
      </c>
      <c r="C65" s="23" t="s">
        <v>54</v>
      </c>
      <c r="D65" s="23" t="s">
        <v>54</v>
      </c>
      <c r="E65" s="23" t="s">
        <v>54</v>
      </c>
      <c r="F65" s="34">
        <v>178107</v>
      </c>
      <c r="G65" s="23" t="s">
        <v>54</v>
      </c>
      <c r="H65" s="36">
        <v>186867</v>
      </c>
      <c r="I65" s="23" t="s">
        <v>54</v>
      </c>
      <c r="J65" s="34">
        <v>85</v>
      </c>
      <c r="K65" s="23">
        <v>4</v>
      </c>
      <c r="L65" s="34">
        <v>8431221</v>
      </c>
      <c r="M65" s="34">
        <v>1171262</v>
      </c>
    </row>
    <row r="66" spans="1:13" x14ac:dyDescent="0.25">
      <c r="A66" s="22" t="s">
        <v>66</v>
      </c>
      <c r="B66" s="23">
        <v>3</v>
      </c>
      <c r="C66" s="23" t="s">
        <v>54</v>
      </c>
      <c r="D66" s="36">
        <v>74921</v>
      </c>
      <c r="E66" s="23" t="s">
        <v>54</v>
      </c>
      <c r="F66" s="34">
        <v>45602.101000000002</v>
      </c>
      <c r="G66" s="23" t="s">
        <v>54</v>
      </c>
      <c r="H66" s="36">
        <v>46675.777999999998</v>
      </c>
      <c r="I66" s="23" t="s">
        <v>54</v>
      </c>
      <c r="J66" s="34">
        <v>85</v>
      </c>
      <c r="K66" s="23">
        <v>4</v>
      </c>
      <c r="L66" s="34">
        <v>8408522.9083299991</v>
      </c>
      <c r="M66" s="34">
        <v>1183036.1610000001</v>
      </c>
    </row>
    <row r="67" spans="1:13" x14ac:dyDescent="0.25">
      <c r="A67" s="22" t="s">
        <v>67</v>
      </c>
      <c r="B67" s="23">
        <v>5</v>
      </c>
      <c r="C67" s="23" t="s">
        <v>54</v>
      </c>
      <c r="D67" s="36">
        <v>189479</v>
      </c>
      <c r="E67" s="23" t="s">
        <v>54</v>
      </c>
      <c r="F67" s="34">
        <v>19527</v>
      </c>
      <c r="G67" s="23" t="s">
        <v>54</v>
      </c>
      <c r="H67" s="36">
        <v>20278</v>
      </c>
      <c r="I67" s="23" t="s">
        <v>54</v>
      </c>
      <c r="J67" s="34">
        <v>85</v>
      </c>
      <c r="K67" s="23">
        <v>4</v>
      </c>
      <c r="L67" s="34">
        <v>8442364</v>
      </c>
      <c r="M67" s="34">
        <v>1185316</v>
      </c>
    </row>
    <row r="68" spans="1:13" x14ac:dyDescent="0.25">
      <c r="A68" s="22" t="s">
        <v>68</v>
      </c>
      <c r="B68" s="23">
        <v>3</v>
      </c>
      <c r="C68" s="23" t="s">
        <v>54</v>
      </c>
      <c r="D68" s="36">
        <v>67466</v>
      </c>
      <c r="E68" s="23" t="s">
        <v>54</v>
      </c>
      <c r="F68" s="34">
        <f>216748+67762</f>
        <v>284510</v>
      </c>
      <c r="G68" s="23" t="s">
        <v>54</v>
      </c>
      <c r="H68" s="36">
        <f>222671+71792</f>
        <v>294463</v>
      </c>
      <c r="I68" s="23" t="s">
        <v>54</v>
      </c>
      <c r="J68" s="34">
        <v>85</v>
      </c>
      <c r="K68" s="23">
        <v>4</v>
      </c>
      <c r="L68" s="34">
        <v>8714660.8756000008</v>
      </c>
      <c r="M68" s="34">
        <v>1197737.5859999999</v>
      </c>
    </row>
    <row r="69" spans="1:13" x14ac:dyDescent="0.25">
      <c r="A69" s="22" t="s">
        <v>57</v>
      </c>
      <c r="B69" s="23" t="s">
        <v>54</v>
      </c>
      <c r="C69" s="23" t="s">
        <v>54</v>
      </c>
      <c r="D69" s="23" t="s">
        <v>54</v>
      </c>
      <c r="E69" s="23" t="s">
        <v>54</v>
      </c>
      <c r="F69" s="34">
        <v>16903</v>
      </c>
      <c r="G69" s="23" t="s">
        <v>54</v>
      </c>
      <c r="H69" s="36">
        <v>16896</v>
      </c>
      <c r="I69" s="23" t="s">
        <v>54</v>
      </c>
      <c r="J69" s="34">
        <v>85</v>
      </c>
      <c r="K69" s="23">
        <v>4</v>
      </c>
      <c r="L69" s="34">
        <v>8761185</v>
      </c>
      <c r="M69" s="34">
        <v>1209299</v>
      </c>
    </row>
    <row r="70" spans="1:13" x14ac:dyDescent="0.25">
      <c r="A70" s="22" t="s">
        <v>58</v>
      </c>
      <c r="B70" s="23">
        <v>3</v>
      </c>
      <c r="C70" s="23" t="s">
        <v>54</v>
      </c>
      <c r="D70" s="36">
        <v>231792</v>
      </c>
      <c r="E70" s="23" t="s">
        <v>54</v>
      </c>
      <c r="F70" s="34">
        <v>104008</v>
      </c>
      <c r="G70" s="23" t="s">
        <v>54</v>
      </c>
      <c r="H70" s="36">
        <v>104999</v>
      </c>
      <c r="I70" s="23" t="s">
        <v>54</v>
      </c>
      <c r="J70" s="34">
        <v>86</v>
      </c>
      <c r="K70" s="23">
        <v>4</v>
      </c>
      <c r="L70" s="34">
        <v>8935385.2027000003</v>
      </c>
      <c r="M70" s="34">
        <v>1223027.375</v>
      </c>
    </row>
    <row r="71" spans="1:13" x14ac:dyDescent="0.25">
      <c r="A71" s="28" t="s">
        <v>59</v>
      </c>
      <c r="B71" s="31">
        <f>2+1</f>
        <v>3</v>
      </c>
      <c r="C71" s="31">
        <f>1+0</f>
        <v>1</v>
      </c>
      <c r="D71" s="36">
        <v>112753</v>
      </c>
      <c r="E71" s="36">
        <v>75054</v>
      </c>
      <c r="F71" s="33">
        <f>156796+35444</f>
        <v>192240</v>
      </c>
      <c r="G71" s="31" t="s">
        <v>54</v>
      </c>
      <c r="H71" s="36">
        <f>156995+33475</f>
        <v>190470</v>
      </c>
      <c r="I71" s="31" t="s">
        <v>54</v>
      </c>
      <c r="J71" s="33">
        <f>76+10</f>
        <v>86</v>
      </c>
      <c r="K71" s="31">
        <v>4</v>
      </c>
      <c r="L71" s="33">
        <f>7929358+1224563</f>
        <v>9153921</v>
      </c>
      <c r="M71" s="33">
        <v>1231922</v>
      </c>
    </row>
    <row r="72" spans="1:13" x14ac:dyDescent="0.25">
      <c r="A72" s="30" t="s">
        <v>60</v>
      </c>
      <c r="B72" s="31">
        <v>5</v>
      </c>
      <c r="C72" s="31" t="s">
        <v>54</v>
      </c>
      <c r="D72" s="36">
        <v>305357</v>
      </c>
      <c r="E72" s="23" t="s">
        <v>54</v>
      </c>
      <c r="F72" s="33">
        <v>15571</v>
      </c>
      <c r="G72" s="31" t="s">
        <v>54</v>
      </c>
      <c r="H72" s="36">
        <v>16168</v>
      </c>
      <c r="I72" s="31" t="s">
        <v>54</v>
      </c>
      <c r="J72" s="33">
        <v>87</v>
      </c>
      <c r="K72" s="31">
        <v>4</v>
      </c>
      <c r="L72" s="33">
        <v>9255348</v>
      </c>
      <c r="M72" s="33">
        <v>1245141</v>
      </c>
    </row>
    <row r="73" spans="1:13" x14ac:dyDescent="0.25">
      <c r="A73" s="30"/>
      <c r="B73" s="31"/>
      <c r="C73" s="31"/>
      <c r="D73" s="36"/>
      <c r="E73" s="23"/>
      <c r="F73" s="33"/>
      <c r="G73" s="31"/>
      <c r="H73" s="36"/>
      <c r="I73" s="31"/>
      <c r="J73" s="33"/>
      <c r="K73" s="31"/>
      <c r="L73" s="33"/>
      <c r="M73" s="33"/>
    </row>
    <row r="74" spans="1:13" x14ac:dyDescent="0.25">
      <c r="A74" s="35">
        <v>2008</v>
      </c>
      <c r="B74" s="31"/>
      <c r="C74" s="31"/>
      <c r="D74" s="36"/>
      <c r="E74" s="23"/>
      <c r="F74" s="33"/>
      <c r="G74" s="31"/>
      <c r="H74" s="36"/>
      <c r="I74" s="31"/>
      <c r="J74" s="33"/>
      <c r="K74" s="31"/>
      <c r="L74" s="33"/>
      <c r="M74" s="33"/>
    </row>
    <row r="75" spans="1:13" x14ac:dyDescent="0.25">
      <c r="A75" s="30" t="s">
        <v>61</v>
      </c>
      <c r="B75" s="31" t="s">
        <v>54</v>
      </c>
      <c r="C75" s="31" t="s">
        <v>54</v>
      </c>
      <c r="D75" s="36" t="s">
        <v>54</v>
      </c>
      <c r="E75" s="23" t="s">
        <v>54</v>
      </c>
      <c r="F75" s="33">
        <v>29042</v>
      </c>
      <c r="G75" s="31" t="s">
        <v>54</v>
      </c>
      <c r="H75" s="36">
        <v>29597</v>
      </c>
      <c r="I75" s="31" t="s">
        <v>54</v>
      </c>
      <c r="J75" s="33">
        <v>87</v>
      </c>
      <c r="K75" s="31">
        <v>4</v>
      </c>
      <c r="L75" s="33">
        <v>9340320.3283500001</v>
      </c>
      <c r="M75" s="33">
        <v>1241630.906</v>
      </c>
    </row>
    <row r="76" spans="1:13" x14ac:dyDescent="0.25">
      <c r="A76" s="30" t="s">
        <v>69</v>
      </c>
      <c r="B76" s="31">
        <v>2</v>
      </c>
      <c r="C76" s="31" t="s">
        <v>54</v>
      </c>
      <c r="D76" s="36">
        <v>332081</v>
      </c>
      <c r="E76" s="23" t="s">
        <v>54</v>
      </c>
      <c r="F76" s="31" t="s">
        <v>54</v>
      </c>
      <c r="G76" s="31" t="s">
        <v>54</v>
      </c>
      <c r="H76" s="31" t="s">
        <v>54</v>
      </c>
      <c r="I76" s="31" t="s">
        <v>54</v>
      </c>
      <c r="J76" s="33">
        <v>87</v>
      </c>
      <c r="K76" s="31">
        <v>4</v>
      </c>
      <c r="L76" s="33">
        <v>9289642</v>
      </c>
      <c r="M76" s="33">
        <v>1245584</v>
      </c>
    </row>
    <row r="77" spans="1:13" x14ac:dyDescent="0.25">
      <c r="A77" s="30"/>
      <c r="B77" s="23"/>
      <c r="C77" s="23"/>
      <c r="D77" s="33"/>
      <c r="E77" s="34"/>
      <c r="F77" s="34"/>
      <c r="G77" s="34"/>
      <c r="H77" s="34"/>
      <c r="I77" s="34"/>
      <c r="J77" s="34"/>
      <c r="K77" s="34"/>
      <c r="L77" s="34"/>
      <c r="M77" s="34"/>
    </row>
    <row r="78" spans="1:13" x14ac:dyDescent="0.25">
      <c r="A78" s="2" t="s">
        <v>71</v>
      </c>
      <c r="B78" s="2"/>
      <c r="C78" s="23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 t="s">
        <v>72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30" t="s">
        <v>73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sqref="A1:M80"/>
    </sheetView>
  </sheetViews>
  <sheetFormatPr baseColWidth="10" defaultColWidth="9.140625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f>SUM(B32:B43)</f>
        <v>43</v>
      </c>
      <c r="C21" s="31">
        <f>SUM(C32:C43)</f>
        <v>4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30">
        <v>2007</v>
      </c>
      <c r="B23" s="31">
        <v>33</v>
      </c>
      <c r="C23" s="31">
        <v>1</v>
      </c>
      <c r="D23" s="32">
        <v>1644798</v>
      </c>
      <c r="E23" s="32">
        <v>75547</v>
      </c>
      <c r="F23" s="32">
        <v>1505781</v>
      </c>
      <c r="G23" s="31" t="s">
        <v>54</v>
      </c>
      <c r="H23" s="32">
        <v>1529178</v>
      </c>
      <c r="I23" s="31" t="s">
        <v>54</v>
      </c>
      <c r="J23" s="33">
        <v>87</v>
      </c>
      <c r="K23" s="31">
        <v>4</v>
      </c>
      <c r="L23" s="33">
        <v>9255348</v>
      </c>
      <c r="M23" s="33">
        <v>1245141</v>
      </c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3"/>
      <c r="K24" s="23"/>
      <c r="L24" s="2"/>
      <c r="M24" s="2"/>
    </row>
    <row r="25" spans="1:13" x14ac:dyDescent="0.25">
      <c r="A25" s="1" t="s">
        <v>55</v>
      </c>
      <c r="B25" s="2"/>
      <c r="C25" s="2"/>
      <c r="D25" s="2"/>
      <c r="E25" s="2"/>
      <c r="F25" s="2"/>
      <c r="G25" s="2"/>
      <c r="H25" s="2"/>
      <c r="I25" s="2"/>
      <c r="J25" s="23"/>
      <c r="K25" s="23"/>
      <c r="L25" s="2"/>
      <c r="M25" s="2"/>
    </row>
    <row r="26" spans="1:13" x14ac:dyDescent="0.25">
      <c r="A26" s="2"/>
      <c r="B26" s="2"/>
      <c r="C26" s="23"/>
      <c r="D26" s="34"/>
      <c r="E26" s="23" t="s">
        <v>56</v>
      </c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35">
        <v>2004</v>
      </c>
      <c r="B27" s="2"/>
      <c r="C27" s="2"/>
      <c r="D27" s="2"/>
      <c r="E27" s="2"/>
      <c r="F27" s="2"/>
      <c r="G27" s="2"/>
      <c r="H27" s="2"/>
      <c r="I27" s="2"/>
      <c r="J27" s="23"/>
      <c r="K27" s="23"/>
      <c r="L27" s="2"/>
      <c r="M27" s="2"/>
    </row>
    <row r="28" spans="1:13" x14ac:dyDescent="0.25">
      <c r="A28" s="28" t="s">
        <v>59</v>
      </c>
      <c r="B28" s="31">
        <v>7</v>
      </c>
      <c r="C28" s="31" t="s">
        <v>54</v>
      </c>
      <c r="D28" s="33">
        <v>284012</v>
      </c>
      <c r="E28" s="31" t="s">
        <v>54</v>
      </c>
      <c r="F28" s="33">
        <v>197391</v>
      </c>
      <c r="G28" s="31" t="s">
        <v>54</v>
      </c>
      <c r="H28" s="33">
        <v>201430</v>
      </c>
      <c r="I28" s="31" t="s">
        <v>54</v>
      </c>
      <c r="J28" s="33">
        <v>77</v>
      </c>
      <c r="K28" s="33">
        <v>4</v>
      </c>
      <c r="L28" s="33">
        <v>6396604</v>
      </c>
      <c r="M28" s="33">
        <v>780517</v>
      </c>
    </row>
    <row r="29" spans="1:13" x14ac:dyDescent="0.25">
      <c r="A29" s="28" t="s">
        <v>60</v>
      </c>
      <c r="B29" s="31">
        <v>4</v>
      </c>
      <c r="C29" s="31" t="s">
        <v>54</v>
      </c>
      <c r="D29" s="33">
        <v>73026</v>
      </c>
      <c r="E29" s="31" t="s">
        <v>54</v>
      </c>
      <c r="F29" s="33">
        <v>336134</v>
      </c>
      <c r="G29" s="31" t="s">
        <v>54</v>
      </c>
      <c r="H29" s="33">
        <v>357216</v>
      </c>
      <c r="I29" s="31" t="s">
        <v>54</v>
      </c>
      <c r="J29" s="33">
        <v>78</v>
      </c>
      <c r="K29" s="33">
        <v>4</v>
      </c>
      <c r="L29" s="33">
        <v>6668071</v>
      </c>
      <c r="M29" s="33">
        <v>786277</v>
      </c>
    </row>
    <row r="30" spans="1:13" x14ac:dyDescent="0.25">
      <c r="A30" s="2"/>
      <c r="B30" s="23"/>
      <c r="C30" s="23"/>
      <c r="D30" s="23"/>
      <c r="E30" s="23"/>
      <c r="F30" s="34"/>
      <c r="G30" s="23"/>
      <c r="H30" s="34"/>
      <c r="I30" s="23"/>
      <c r="J30" s="34"/>
      <c r="K30" s="34"/>
      <c r="L30" s="34"/>
      <c r="M30" s="34"/>
    </row>
    <row r="31" spans="1:13" x14ac:dyDescent="0.25">
      <c r="A31" s="35">
        <v>2005</v>
      </c>
      <c r="B31" s="2"/>
      <c r="C31" s="2"/>
      <c r="D31" s="2"/>
      <c r="E31" s="2"/>
      <c r="F31" s="2"/>
      <c r="G31" s="2"/>
      <c r="H31" s="2"/>
      <c r="I31" s="2"/>
      <c r="J31" s="23"/>
      <c r="K31" s="23"/>
      <c r="L31" s="2"/>
      <c r="M31" s="2"/>
    </row>
    <row r="32" spans="1:13" x14ac:dyDescent="0.25">
      <c r="A32" s="2" t="s">
        <v>61</v>
      </c>
      <c r="B32" s="23">
        <v>2</v>
      </c>
      <c r="C32" s="23" t="s">
        <v>54</v>
      </c>
      <c r="D32" s="33">
        <v>29381</v>
      </c>
      <c r="E32" s="23" t="s">
        <v>54</v>
      </c>
      <c r="F32" s="34">
        <v>60558</v>
      </c>
      <c r="G32" s="23" t="s">
        <v>54</v>
      </c>
      <c r="H32" s="34">
        <v>64015</v>
      </c>
      <c r="I32" s="23" t="s">
        <v>54</v>
      </c>
      <c r="J32" s="34">
        <v>79</v>
      </c>
      <c r="K32" s="34">
        <v>4</v>
      </c>
      <c r="L32" s="34">
        <v>6675870</v>
      </c>
      <c r="M32" s="34">
        <v>779222</v>
      </c>
    </row>
    <row r="33" spans="1:13" x14ac:dyDescent="0.25">
      <c r="A33" s="2" t="s">
        <v>62</v>
      </c>
      <c r="B33" s="23">
        <v>1</v>
      </c>
      <c r="C33" s="23">
        <v>1</v>
      </c>
      <c r="D33" s="33">
        <v>11715</v>
      </c>
      <c r="E33" s="34">
        <v>60297</v>
      </c>
      <c r="F33" s="34">
        <v>40739</v>
      </c>
      <c r="G33" s="23" t="s">
        <v>54</v>
      </c>
      <c r="H33" s="34">
        <v>41173</v>
      </c>
      <c r="I33" s="23" t="s">
        <v>54</v>
      </c>
      <c r="J33" s="34">
        <v>79</v>
      </c>
      <c r="K33" s="34">
        <v>4</v>
      </c>
      <c r="L33" s="34">
        <v>6566408</v>
      </c>
      <c r="M33" s="34">
        <v>776233</v>
      </c>
    </row>
    <row r="34" spans="1:13" x14ac:dyDescent="0.25">
      <c r="A34" s="2" t="s">
        <v>63</v>
      </c>
      <c r="B34" s="23">
        <v>3</v>
      </c>
      <c r="C34" s="23" t="s">
        <v>54</v>
      </c>
      <c r="D34" s="33">
        <v>68795</v>
      </c>
      <c r="E34" s="23" t="s">
        <v>54</v>
      </c>
      <c r="F34" s="34">
        <v>6448</v>
      </c>
      <c r="G34" s="23" t="s">
        <v>54</v>
      </c>
      <c r="H34" s="34">
        <v>6481</v>
      </c>
      <c r="I34" s="23" t="s">
        <v>54</v>
      </c>
      <c r="J34" s="34">
        <v>79</v>
      </c>
      <c r="K34" s="34">
        <v>4</v>
      </c>
      <c r="L34" s="34">
        <v>6490364</v>
      </c>
      <c r="M34" s="34">
        <v>775351</v>
      </c>
    </row>
    <row r="35" spans="1:13" x14ac:dyDescent="0.25">
      <c r="A35" s="2" t="s">
        <v>64</v>
      </c>
      <c r="B35" s="23">
        <v>2</v>
      </c>
      <c r="C35" s="23">
        <v>1</v>
      </c>
      <c r="D35" s="33">
        <v>95860</v>
      </c>
      <c r="E35" s="34">
        <v>119135</v>
      </c>
      <c r="F35" s="34">
        <v>68744</v>
      </c>
      <c r="G35" s="34">
        <v>75742</v>
      </c>
      <c r="H35" s="34">
        <v>69122</v>
      </c>
      <c r="I35" s="34">
        <v>61018</v>
      </c>
      <c r="J35" s="34">
        <v>81</v>
      </c>
      <c r="K35" s="34">
        <v>4</v>
      </c>
      <c r="L35" s="34">
        <v>6526478</v>
      </c>
      <c r="M35" s="34">
        <v>838747</v>
      </c>
    </row>
    <row r="36" spans="1:13" x14ac:dyDescent="0.25">
      <c r="A36" s="2" t="s">
        <v>65</v>
      </c>
      <c r="B36" s="23">
        <v>2</v>
      </c>
      <c r="C36" s="23" t="s">
        <v>54</v>
      </c>
      <c r="D36" s="33">
        <v>160351</v>
      </c>
      <c r="E36" s="23" t="s">
        <v>54</v>
      </c>
      <c r="F36" s="34">
        <v>93253</v>
      </c>
      <c r="G36" s="34">
        <v>130313</v>
      </c>
      <c r="H36" s="34">
        <v>96366</v>
      </c>
      <c r="I36" s="34">
        <v>120644</v>
      </c>
      <c r="J36" s="34">
        <v>81</v>
      </c>
      <c r="K36" s="34">
        <v>4</v>
      </c>
      <c r="L36" s="34">
        <v>6621902</v>
      </c>
      <c r="M36" s="34">
        <v>968865</v>
      </c>
    </row>
    <row r="37" spans="1:13" x14ac:dyDescent="0.25">
      <c r="A37" s="2" t="s">
        <v>66</v>
      </c>
      <c r="B37" s="23">
        <v>6</v>
      </c>
      <c r="C37" s="23" t="s">
        <v>54</v>
      </c>
      <c r="D37" s="33">
        <v>318007</v>
      </c>
      <c r="E37" s="23" t="s">
        <v>54</v>
      </c>
      <c r="F37" s="34">
        <v>249156</v>
      </c>
      <c r="G37" s="23" t="s">
        <v>54</v>
      </c>
      <c r="H37" s="34">
        <v>260998</v>
      </c>
      <c r="I37" s="23" t="s">
        <v>54</v>
      </c>
      <c r="J37" s="34">
        <v>82</v>
      </c>
      <c r="K37" s="34">
        <v>4</v>
      </c>
      <c r="L37" s="34">
        <v>6818133</v>
      </c>
      <c r="M37" s="34">
        <v>977518</v>
      </c>
    </row>
    <row r="38" spans="1:13" x14ac:dyDescent="0.25">
      <c r="A38" s="2" t="s">
        <v>67</v>
      </c>
      <c r="B38" s="23">
        <v>5</v>
      </c>
      <c r="C38" s="23" t="s">
        <v>54</v>
      </c>
      <c r="D38" s="33">
        <v>198859</v>
      </c>
      <c r="E38" s="23" t="s">
        <v>54</v>
      </c>
      <c r="F38" s="34">
        <v>201208</v>
      </c>
      <c r="G38" s="23" t="s">
        <v>54</v>
      </c>
      <c r="H38" s="34">
        <v>204125</v>
      </c>
      <c r="I38" s="23" t="s">
        <v>54</v>
      </c>
      <c r="J38" s="34">
        <v>84</v>
      </c>
      <c r="K38" s="34">
        <v>4</v>
      </c>
      <c r="L38" s="34">
        <v>6885606</v>
      </c>
      <c r="M38" s="34">
        <v>974670</v>
      </c>
    </row>
    <row r="39" spans="1:13" x14ac:dyDescent="0.25">
      <c r="A39" s="28" t="s">
        <v>68</v>
      </c>
      <c r="B39" s="31">
        <v>6</v>
      </c>
      <c r="C39" s="31">
        <v>2</v>
      </c>
      <c r="D39" s="33">
        <v>328860</v>
      </c>
      <c r="E39" s="31">
        <v>95309</v>
      </c>
      <c r="F39" s="33">
        <v>66722</v>
      </c>
      <c r="G39" s="31" t="s">
        <v>54</v>
      </c>
      <c r="H39" s="33">
        <v>68418</v>
      </c>
      <c r="I39" s="31" t="s">
        <v>54</v>
      </c>
      <c r="J39" s="33">
        <v>83</v>
      </c>
      <c r="K39" s="33">
        <v>4</v>
      </c>
      <c r="L39" s="33">
        <v>6948858</v>
      </c>
      <c r="M39" s="33">
        <v>980111</v>
      </c>
    </row>
    <row r="40" spans="1:13" x14ac:dyDescent="0.25">
      <c r="A40" s="28" t="s">
        <v>57</v>
      </c>
      <c r="B40" s="31">
        <v>2</v>
      </c>
      <c r="C40" s="23" t="s">
        <v>54</v>
      </c>
      <c r="D40" s="33">
        <v>177176</v>
      </c>
      <c r="E40" s="23" t="s">
        <v>54</v>
      </c>
      <c r="F40" s="33">
        <v>211406</v>
      </c>
      <c r="G40" s="34">
        <v>112439</v>
      </c>
      <c r="H40" s="33">
        <v>230339</v>
      </c>
      <c r="I40" s="34">
        <v>96519</v>
      </c>
      <c r="J40" s="33">
        <v>84</v>
      </c>
      <c r="K40" s="33">
        <v>4</v>
      </c>
      <c r="L40" s="33">
        <v>7022420</v>
      </c>
      <c r="M40" s="33">
        <v>1079177</v>
      </c>
    </row>
    <row r="41" spans="1:13" x14ac:dyDescent="0.25">
      <c r="A41" s="28" t="s">
        <v>58</v>
      </c>
      <c r="B41" s="31">
        <v>2</v>
      </c>
      <c r="C41" s="23" t="s">
        <v>54</v>
      </c>
      <c r="D41" s="33">
        <v>47869</v>
      </c>
      <c r="E41" s="23" t="s">
        <v>54</v>
      </c>
      <c r="F41" s="33">
        <v>125069</v>
      </c>
      <c r="G41" s="23" t="s">
        <v>54</v>
      </c>
      <c r="H41" s="33">
        <v>132043</v>
      </c>
      <c r="I41" s="31" t="s">
        <v>54</v>
      </c>
      <c r="J41" s="33">
        <v>84</v>
      </c>
      <c r="K41" s="33">
        <v>4</v>
      </c>
      <c r="L41" s="33">
        <v>7079660</v>
      </c>
      <c r="M41" s="33">
        <v>1086822</v>
      </c>
    </row>
    <row r="42" spans="1:13" x14ac:dyDescent="0.25">
      <c r="A42" s="28" t="s">
        <v>59</v>
      </c>
      <c r="B42" s="31">
        <v>7</v>
      </c>
      <c r="C42" s="23" t="s">
        <v>54</v>
      </c>
      <c r="D42" s="33">
        <v>436847</v>
      </c>
      <c r="E42" s="23" t="s">
        <v>54</v>
      </c>
      <c r="F42" s="33">
        <v>34420</v>
      </c>
      <c r="G42" s="23" t="s">
        <v>54</v>
      </c>
      <c r="H42" s="33">
        <v>36603</v>
      </c>
      <c r="I42" s="31" t="s">
        <v>54</v>
      </c>
      <c r="J42" s="33">
        <v>83</v>
      </c>
      <c r="K42" s="33">
        <v>4</v>
      </c>
      <c r="L42" s="33">
        <v>7116135</v>
      </c>
      <c r="M42" s="33">
        <v>1096942</v>
      </c>
    </row>
    <row r="43" spans="1:13" x14ac:dyDescent="0.25">
      <c r="A43" s="28" t="s">
        <v>60</v>
      </c>
      <c r="B43" s="31">
        <f>4+1</f>
        <v>5</v>
      </c>
      <c r="C43" s="23" t="s">
        <v>54</v>
      </c>
      <c r="D43" s="33">
        <f>71719+4881</f>
        <v>76600</v>
      </c>
      <c r="E43" s="23" t="s">
        <v>54</v>
      </c>
      <c r="F43" s="33">
        <f>28869+50042</f>
        <v>78911</v>
      </c>
      <c r="G43" s="23" t="s">
        <v>54</v>
      </c>
      <c r="H43" s="33">
        <f>29730+50943</f>
        <v>80673</v>
      </c>
      <c r="I43" s="31" t="s">
        <v>54</v>
      </c>
      <c r="J43" s="33">
        <f>73+10</f>
        <v>83</v>
      </c>
      <c r="K43" s="33">
        <f>4+0</f>
        <v>4</v>
      </c>
      <c r="L43" s="33">
        <f>5971862+1084430</f>
        <v>7056292</v>
      </c>
      <c r="M43" s="33">
        <f>1101562+0</f>
        <v>1101562</v>
      </c>
    </row>
    <row r="44" spans="1:13" x14ac:dyDescent="0.25">
      <c r="A44" s="2"/>
      <c r="B44" s="23"/>
      <c r="C44" s="23"/>
      <c r="D44" s="33"/>
      <c r="E44" s="34"/>
      <c r="F44" s="34"/>
      <c r="G44" s="34"/>
      <c r="H44" s="34"/>
      <c r="I44" s="34"/>
      <c r="J44" s="34"/>
      <c r="K44" s="34"/>
      <c r="L44" s="34"/>
      <c r="M44" s="34"/>
    </row>
    <row r="45" spans="1:13" x14ac:dyDescent="0.25">
      <c r="A45" s="35">
        <v>2006</v>
      </c>
      <c r="B45" s="23"/>
      <c r="C45" s="23"/>
      <c r="D45" s="33"/>
      <c r="E45" s="34"/>
      <c r="F45" s="34"/>
      <c r="G45" s="34"/>
      <c r="H45" s="34"/>
      <c r="I45" s="34"/>
      <c r="J45" s="34"/>
      <c r="K45" s="34"/>
      <c r="L45" s="34"/>
      <c r="M45" s="34"/>
    </row>
    <row r="46" spans="1:13" x14ac:dyDescent="0.25">
      <c r="A46" s="22" t="s">
        <v>61</v>
      </c>
      <c r="B46" s="23">
        <v>1</v>
      </c>
      <c r="C46" s="23" t="s">
        <v>54</v>
      </c>
      <c r="D46" s="33">
        <v>50000</v>
      </c>
      <c r="E46" s="23" t="s">
        <v>54</v>
      </c>
      <c r="F46" s="34">
        <v>241993</v>
      </c>
      <c r="G46" s="23" t="s">
        <v>54</v>
      </c>
      <c r="H46" s="34">
        <v>247984</v>
      </c>
      <c r="I46" s="31" t="s">
        <v>54</v>
      </c>
      <c r="J46" s="34">
        <v>84</v>
      </c>
      <c r="K46" s="33">
        <f>4+0</f>
        <v>4</v>
      </c>
      <c r="L46" s="34">
        <v>7105957</v>
      </c>
      <c r="M46" s="34">
        <v>1092279</v>
      </c>
    </row>
    <row r="47" spans="1:13" x14ac:dyDescent="0.25">
      <c r="A47" s="22" t="s">
        <v>69</v>
      </c>
      <c r="B47" s="23">
        <v>5</v>
      </c>
      <c r="C47" s="23" t="s">
        <v>54</v>
      </c>
      <c r="D47" s="33">
        <v>207006</v>
      </c>
      <c r="E47" s="23" t="s">
        <v>54</v>
      </c>
      <c r="F47" s="23" t="s">
        <v>54</v>
      </c>
      <c r="G47" s="23" t="s">
        <v>54</v>
      </c>
      <c r="H47" s="23" t="s">
        <v>54</v>
      </c>
      <c r="I47" s="23" t="s">
        <v>54</v>
      </c>
      <c r="J47" s="34">
        <v>84</v>
      </c>
      <c r="K47" s="33">
        <v>4</v>
      </c>
      <c r="L47" s="34">
        <v>7058096</v>
      </c>
      <c r="M47" s="34">
        <v>1092570</v>
      </c>
    </row>
    <row r="48" spans="1:13" x14ac:dyDescent="0.25">
      <c r="A48" s="30" t="s">
        <v>63</v>
      </c>
      <c r="B48" s="31">
        <v>3</v>
      </c>
      <c r="C48" s="31">
        <v>1</v>
      </c>
      <c r="D48" s="36">
        <v>145231</v>
      </c>
      <c r="E48" s="36">
        <v>42998</v>
      </c>
      <c r="F48" s="36">
        <v>209200</v>
      </c>
      <c r="G48" s="23" t="s">
        <v>54</v>
      </c>
      <c r="H48" s="36">
        <v>216488</v>
      </c>
      <c r="I48" s="23" t="s">
        <v>54</v>
      </c>
      <c r="J48" s="34">
        <v>84</v>
      </c>
      <c r="K48" s="33">
        <v>4</v>
      </c>
      <c r="L48" s="34">
        <v>7243799</v>
      </c>
      <c r="M48" s="34">
        <v>1089994</v>
      </c>
    </row>
    <row r="49" spans="1:13" x14ac:dyDescent="0.25">
      <c r="A49" s="30" t="s">
        <v>64</v>
      </c>
      <c r="B49" s="31">
        <v>4</v>
      </c>
      <c r="C49" s="23" t="s">
        <v>54</v>
      </c>
      <c r="D49" s="36">
        <v>135292</v>
      </c>
      <c r="E49" s="23" t="s">
        <v>54</v>
      </c>
      <c r="F49" s="36">
        <v>92994</v>
      </c>
      <c r="G49" s="23" t="s">
        <v>54</v>
      </c>
      <c r="H49" s="36">
        <v>96595</v>
      </c>
      <c r="I49" s="23" t="s">
        <v>54</v>
      </c>
      <c r="J49" s="34">
        <v>84</v>
      </c>
      <c r="K49" s="33">
        <v>4</v>
      </c>
      <c r="L49" s="34">
        <v>7316718</v>
      </c>
      <c r="M49" s="34">
        <v>1094295</v>
      </c>
    </row>
    <row r="50" spans="1:13" x14ac:dyDescent="0.25">
      <c r="A50" s="30" t="s">
        <v>65</v>
      </c>
      <c r="B50" s="31">
        <v>1</v>
      </c>
      <c r="C50" s="23" t="s">
        <v>54</v>
      </c>
      <c r="D50" s="36">
        <v>17554</v>
      </c>
      <c r="E50" s="23" t="s">
        <v>54</v>
      </c>
      <c r="F50" s="36">
        <v>22290</v>
      </c>
      <c r="G50" s="36">
        <v>47031</v>
      </c>
      <c r="H50" s="36">
        <v>22466</v>
      </c>
      <c r="I50" s="36">
        <v>43928</v>
      </c>
      <c r="J50" s="34">
        <v>84</v>
      </c>
      <c r="K50" s="33">
        <v>4</v>
      </c>
      <c r="L50" s="34">
        <v>7332356</v>
      </c>
      <c r="M50" s="34">
        <v>1147266</v>
      </c>
    </row>
    <row r="51" spans="1:13" x14ac:dyDescent="0.25">
      <c r="A51" s="30" t="s">
        <v>66</v>
      </c>
      <c r="B51" s="31">
        <v>2</v>
      </c>
      <c r="C51" s="23" t="s">
        <v>54</v>
      </c>
      <c r="D51" s="36">
        <v>108908</v>
      </c>
      <c r="E51" s="23" t="s">
        <v>54</v>
      </c>
      <c r="F51" s="36">
        <v>21181</v>
      </c>
      <c r="G51" s="23" t="s">
        <v>54</v>
      </c>
      <c r="H51" s="36">
        <v>21572</v>
      </c>
      <c r="I51" s="23" t="s">
        <v>54</v>
      </c>
      <c r="J51" s="34">
        <v>84</v>
      </c>
      <c r="K51" s="33">
        <v>4</v>
      </c>
      <c r="L51" s="34">
        <v>7248899</v>
      </c>
      <c r="M51" s="34">
        <v>1155604</v>
      </c>
    </row>
    <row r="52" spans="1:13" x14ac:dyDescent="0.25">
      <c r="A52" s="2" t="s">
        <v>67</v>
      </c>
      <c r="B52" s="23">
        <v>4</v>
      </c>
      <c r="C52" s="23" t="s">
        <v>54</v>
      </c>
      <c r="D52" s="33">
        <v>401270</v>
      </c>
      <c r="E52" s="23" t="s">
        <v>54</v>
      </c>
      <c r="F52" s="34">
        <v>73001</v>
      </c>
      <c r="G52" s="23" t="s">
        <v>54</v>
      </c>
      <c r="H52" s="34">
        <v>75040</v>
      </c>
      <c r="I52" s="23" t="s">
        <v>54</v>
      </c>
      <c r="J52" s="34">
        <v>83</v>
      </c>
      <c r="K52" s="34">
        <v>4</v>
      </c>
      <c r="L52" s="34">
        <v>7248832</v>
      </c>
      <c r="M52" s="34">
        <v>1154014</v>
      </c>
    </row>
    <row r="53" spans="1:13" x14ac:dyDescent="0.25">
      <c r="A53" s="30" t="s">
        <v>68</v>
      </c>
      <c r="B53" s="31">
        <v>1</v>
      </c>
      <c r="C53" s="23" t="s">
        <v>54</v>
      </c>
      <c r="D53" s="36">
        <v>40000</v>
      </c>
      <c r="E53" s="23" t="s">
        <v>54</v>
      </c>
      <c r="F53" s="36">
        <v>227764</v>
      </c>
      <c r="G53" s="23" t="s">
        <v>54</v>
      </c>
      <c r="H53" s="36">
        <v>239188</v>
      </c>
      <c r="I53" s="23" t="s">
        <v>54</v>
      </c>
      <c r="J53" s="34">
        <v>83</v>
      </c>
      <c r="K53" s="33">
        <v>4</v>
      </c>
      <c r="L53" s="34">
        <v>7456796</v>
      </c>
      <c r="M53" s="34">
        <v>1160793</v>
      </c>
    </row>
    <row r="54" spans="1:13" x14ac:dyDescent="0.25">
      <c r="A54" s="30" t="s">
        <v>57</v>
      </c>
      <c r="B54" s="31">
        <v>3</v>
      </c>
      <c r="C54" s="23" t="s">
        <v>54</v>
      </c>
      <c r="D54" s="36">
        <v>581246</v>
      </c>
      <c r="E54" s="23" t="s">
        <v>54</v>
      </c>
      <c r="F54" s="36">
        <v>143862</v>
      </c>
      <c r="G54" s="23" t="s">
        <v>54</v>
      </c>
      <c r="H54" s="36">
        <v>148811</v>
      </c>
      <c r="I54" s="23" t="s">
        <v>54</v>
      </c>
      <c r="J54" s="34">
        <v>83</v>
      </c>
      <c r="K54" s="23">
        <v>4</v>
      </c>
      <c r="L54" s="34">
        <v>7523611</v>
      </c>
      <c r="M54" s="34">
        <v>1162864</v>
      </c>
    </row>
    <row r="55" spans="1:13" x14ac:dyDescent="0.25">
      <c r="A55" s="30" t="s">
        <v>58</v>
      </c>
      <c r="B55" s="31">
        <v>5</v>
      </c>
      <c r="C55" s="23" t="s">
        <v>54</v>
      </c>
      <c r="D55" s="36">
        <v>244955</v>
      </c>
      <c r="E55" s="23" t="s">
        <v>54</v>
      </c>
      <c r="F55" s="36">
        <v>125502</v>
      </c>
      <c r="G55" s="23" t="s">
        <v>54</v>
      </c>
      <c r="H55" s="36">
        <v>125969</v>
      </c>
      <c r="I55" s="23" t="s">
        <v>54</v>
      </c>
      <c r="J55" s="34">
        <v>83</v>
      </c>
      <c r="K55" s="23">
        <v>4</v>
      </c>
      <c r="L55" s="34">
        <v>7575573</v>
      </c>
      <c r="M55" s="34">
        <v>1164099</v>
      </c>
    </row>
    <row r="56" spans="1:13" x14ac:dyDescent="0.25">
      <c r="A56" s="28" t="s">
        <v>59</v>
      </c>
      <c r="B56" s="31">
        <v>8</v>
      </c>
      <c r="C56" s="23" t="s">
        <v>54</v>
      </c>
      <c r="D56" s="36">
        <v>961829.22</v>
      </c>
      <c r="E56" s="23" t="s">
        <v>54</v>
      </c>
      <c r="F56" s="36">
        <v>174960.4</v>
      </c>
      <c r="G56" s="23" t="s">
        <v>54</v>
      </c>
      <c r="H56" s="36">
        <v>176629.47</v>
      </c>
      <c r="I56" s="23" t="s">
        <v>54</v>
      </c>
      <c r="J56" s="34">
        <v>82</v>
      </c>
      <c r="K56" s="23">
        <v>4</v>
      </c>
      <c r="L56" s="34">
        <v>7649568.1809200002</v>
      </c>
      <c r="M56" s="34">
        <v>1163961</v>
      </c>
    </row>
    <row r="57" spans="1:13" x14ac:dyDescent="0.25">
      <c r="A57" s="30" t="s">
        <v>60</v>
      </c>
      <c r="B57" s="31">
        <v>2</v>
      </c>
      <c r="C57" s="23" t="s">
        <v>54</v>
      </c>
      <c r="D57" s="36">
        <v>83416</v>
      </c>
      <c r="E57" s="23" t="s">
        <v>54</v>
      </c>
      <c r="F57" s="36">
        <v>414032</v>
      </c>
      <c r="G57" s="23" t="s">
        <v>54</v>
      </c>
      <c r="H57" s="36">
        <v>428624</v>
      </c>
      <c r="I57" s="23" t="s">
        <v>54</v>
      </c>
      <c r="J57" s="34">
        <v>83</v>
      </c>
      <c r="K57" s="23">
        <v>4</v>
      </c>
      <c r="L57" s="34">
        <v>8010836.8219999997</v>
      </c>
      <c r="M57" s="34">
        <v>1166101.6680000001</v>
      </c>
    </row>
    <row r="58" spans="1:13" x14ac:dyDescent="0.25">
      <c r="A58" s="30"/>
      <c r="B58" s="31"/>
      <c r="C58" s="23"/>
      <c r="D58" s="36"/>
      <c r="E58" s="23"/>
      <c r="F58" s="36"/>
      <c r="G58" s="23"/>
      <c r="H58" s="36"/>
      <c r="I58" s="23"/>
      <c r="J58" s="34"/>
      <c r="K58" s="23"/>
      <c r="L58" s="34"/>
      <c r="M58" s="34"/>
    </row>
    <row r="59" spans="1:13" x14ac:dyDescent="0.25">
      <c r="A59" s="35">
        <v>2007</v>
      </c>
      <c r="B59" s="31"/>
      <c r="C59" s="23"/>
      <c r="D59" s="36"/>
      <c r="E59" s="23"/>
      <c r="F59" s="36"/>
      <c r="G59" s="23"/>
      <c r="H59" s="36"/>
      <c r="I59" s="23"/>
      <c r="J59" s="34"/>
      <c r="K59" s="23"/>
      <c r="L59" s="34"/>
      <c r="M59" s="34"/>
    </row>
    <row r="60" spans="1:13" x14ac:dyDescent="0.25">
      <c r="A60" s="30" t="s">
        <v>61</v>
      </c>
      <c r="B60" s="31">
        <v>1</v>
      </c>
      <c r="C60" s="23" t="s">
        <v>54</v>
      </c>
      <c r="D60" s="36">
        <v>25000</v>
      </c>
      <c r="E60" s="23" t="s">
        <v>54</v>
      </c>
      <c r="F60" s="36">
        <v>213094</v>
      </c>
      <c r="G60" s="23" t="s">
        <v>54</v>
      </c>
      <c r="H60" s="36">
        <v>213516</v>
      </c>
      <c r="I60" s="23" t="s">
        <v>54</v>
      </c>
      <c r="J60" s="34">
        <v>85</v>
      </c>
      <c r="K60" s="23">
        <v>4</v>
      </c>
      <c r="L60" s="34">
        <v>8206198.9293999998</v>
      </c>
      <c r="M60" s="34">
        <v>1159041.439</v>
      </c>
    </row>
    <row r="61" spans="1:13" x14ac:dyDescent="0.25">
      <c r="A61" s="22" t="s">
        <v>69</v>
      </c>
      <c r="B61" s="31">
        <v>2</v>
      </c>
      <c r="C61" s="23" t="s">
        <v>54</v>
      </c>
      <c r="D61" s="36">
        <v>193500</v>
      </c>
      <c r="E61" s="23" t="s">
        <v>54</v>
      </c>
      <c r="F61" s="34">
        <v>24920</v>
      </c>
      <c r="G61" s="23" t="s">
        <v>54</v>
      </c>
      <c r="H61" s="36">
        <v>25158</v>
      </c>
      <c r="I61" s="23" t="s">
        <v>54</v>
      </c>
      <c r="J61" s="34">
        <v>84</v>
      </c>
      <c r="K61" s="23">
        <v>4</v>
      </c>
      <c r="L61" s="34">
        <f>7123126+1133525</f>
        <v>8256651</v>
      </c>
      <c r="M61" s="34">
        <v>1162374</v>
      </c>
    </row>
    <row r="62" spans="1:13" x14ac:dyDescent="0.25">
      <c r="A62" s="22" t="s">
        <v>70</v>
      </c>
      <c r="B62" s="31">
        <v>6</v>
      </c>
      <c r="C62" s="23" t="s">
        <v>54</v>
      </c>
      <c r="D62" s="36">
        <v>219793</v>
      </c>
      <c r="E62" s="23" t="s">
        <v>54</v>
      </c>
      <c r="F62" s="34">
        <v>182588</v>
      </c>
      <c r="G62" s="23" t="s">
        <v>54</v>
      </c>
      <c r="H62" s="36">
        <v>182557</v>
      </c>
      <c r="I62" s="23" t="s">
        <v>54</v>
      </c>
      <c r="J62" s="34">
        <v>86</v>
      </c>
      <c r="K62" s="23">
        <v>4</v>
      </c>
      <c r="L62" s="34">
        <v>8288435</v>
      </c>
      <c r="M62" s="34">
        <v>1159785</v>
      </c>
    </row>
    <row r="63" spans="1:13" x14ac:dyDescent="0.25">
      <c r="A63" s="22" t="s">
        <v>64</v>
      </c>
      <c r="B63" s="31">
        <v>2</v>
      </c>
      <c r="C63" s="23" t="s">
        <v>54</v>
      </c>
      <c r="D63" s="36">
        <v>165723</v>
      </c>
      <c r="E63" s="23" t="s">
        <v>54</v>
      </c>
      <c r="F63" s="34">
        <v>162393</v>
      </c>
      <c r="G63" s="23" t="s">
        <v>54</v>
      </c>
      <c r="H63" s="36">
        <v>163725</v>
      </c>
      <c r="I63" s="23" t="s">
        <v>54</v>
      </c>
      <c r="J63" s="34">
        <v>85</v>
      </c>
      <c r="K63" s="23">
        <v>4</v>
      </c>
      <c r="L63" s="34">
        <v>8234065.0756449997</v>
      </c>
      <c r="M63" s="34">
        <v>1164406.3570000001</v>
      </c>
    </row>
    <row r="64" spans="1:13" x14ac:dyDescent="0.25">
      <c r="A64" s="22" t="s">
        <v>65</v>
      </c>
      <c r="B64" s="23" t="s">
        <v>54</v>
      </c>
      <c r="C64" s="23" t="s">
        <v>54</v>
      </c>
      <c r="D64" s="23" t="s">
        <v>54</v>
      </c>
      <c r="E64" s="23" t="s">
        <v>54</v>
      </c>
      <c r="F64" s="34">
        <v>178107</v>
      </c>
      <c r="G64" s="23" t="s">
        <v>54</v>
      </c>
      <c r="H64" s="36">
        <v>186867</v>
      </c>
      <c r="I64" s="23" t="s">
        <v>54</v>
      </c>
      <c r="J64" s="34">
        <v>85</v>
      </c>
      <c r="K64" s="23">
        <v>4</v>
      </c>
      <c r="L64" s="34">
        <v>8431221</v>
      </c>
      <c r="M64" s="34">
        <v>1171262</v>
      </c>
    </row>
    <row r="65" spans="1:13" x14ac:dyDescent="0.25">
      <c r="A65" s="22" t="s">
        <v>66</v>
      </c>
      <c r="B65" s="23">
        <v>3</v>
      </c>
      <c r="C65" s="23" t="s">
        <v>54</v>
      </c>
      <c r="D65" s="36">
        <v>74921</v>
      </c>
      <c r="E65" s="23" t="s">
        <v>54</v>
      </c>
      <c r="F65" s="34">
        <v>45602.101000000002</v>
      </c>
      <c r="G65" s="23" t="s">
        <v>54</v>
      </c>
      <c r="H65" s="36">
        <v>46675.777999999998</v>
      </c>
      <c r="I65" s="23" t="s">
        <v>54</v>
      </c>
      <c r="J65" s="34">
        <v>85</v>
      </c>
      <c r="K65" s="23">
        <v>4</v>
      </c>
      <c r="L65" s="34">
        <v>8408522.9083299991</v>
      </c>
      <c r="M65" s="34">
        <v>1183036.1610000001</v>
      </c>
    </row>
    <row r="66" spans="1:13" x14ac:dyDescent="0.25">
      <c r="A66" s="22" t="s">
        <v>67</v>
      </c>
      <c r="B66" s="23">
        <v>5</v>
      </c>
      <c r="C66" s="23" t="s">
        <v>54</v>
      </c>
      <c r="D66" s="36">
        <v>189479</v>
      </c>
      <c r="E66" s="23" t="s">
        <v>54</v>
      </c>
      <c r="F66" s="34">
        <v>19527</v>
      </c>
      <c r="G66" s="23" t="s">
        <v>54</v>
      </c>
      <c r="H66" s="36">
        <v>20278</v>
      </c>
      <c r="I66" s="23" t="s">
        <v>54</v>
      </c>
      <c r="J66" s="34">
        <v>85</v>
      </c>
      <c r="K66" s="23">
        <v>4</v>
      </c>
      <c r="L66" s="34">
        <v>8442364</v>
      </c>
      <c r="M66" s="34">
        <v>1185316</v>
      </c>
    </row>
    <row r="67" spans="1:13" x14ac:dyDescent="0.25">
      <c r="A67" s="22" t="s">
        <v>68</v>
      </c>
      <c r="B67" s="23">
        <v>3</v>
      </c>
      <c r="C67" s="23" t="s">
        <v>54</v>
      </c>
      <c r="D67" s="36">
        <v>67466</v>
      </c>
      <c r="E67" s="23" t="s">
        <v>54</v>
      </c>
      <c r="F67" s="34">
        <f>216748+67762</f>
        <v>284510</v>
      </c>
      <c r="G67" s="23" t="s">
        <v>54</v>
      </c>
      <c r="H67" s="36">
        <f>222671+71792</f>
        <v>294463</v>
      </c>
      <c r="I67" s="23" t="s">
        <v>54</v>
      </c>
      <c r="J67" s="34">
        <v>85</v>
      </c>
      <c r="K67" s="23">
        <v>4</v>
      </c>
      <c r="L67" s="34">
        <v>8714660.8756000008</v>
      </c>
      <c r="M67" s="34">
        <v>1197737.5859999999</v>
      </c>
    </row>
    <row r="68" spans="1:13" x14ac:dyDescent="0.25">
      <c r="A68" s="22" t="s">
        <v>57</v>
      </c>
      <c r="B68" s="23" t="s">
        <v>54</v>
      </c>
      <c r="C68" s="23" t="s">
        <v>54</v>
      </c>
      <c r="D68" s="23" t="s">
        <v>54</v>
      </c>
      <c r="E68" s="23" t="s">
        <v>54</v>
      </c>
      <c r="F68" s="34">
        <v>16903</v>
      </c>
      <c r="G68" s="23" t="s">
        <v>54</v>
      </c>
      <c r="H68" s="36">
        <v>16896</v>
      </c>
      <c r="I68" s="23" t="s">
        <v>54</v>
      </c>
      <c r="J68" s="34">
        <v>85</v>
      </c>
      <c r="K68" s="23">
        <v>4</v>
      </c>
      <c r="L68" s="34">
        <v>8761185</v>
      </c>
      <c r="M68" s="34">
        <v>1209299</v>
      </c>
    </row>
    <row r="69" spans="1:13" x14ac:dyDescent="0.25">
      <c r="A69" s="22" t="s">
        <v>58</v>
      </c>
      <c r="B69" s="23">
        <v>3</v>
      </c>
      <c r="C69" s="23" t="s">
        <v>54</v>
      </c>
      <c r="D69" s="36">
        <v>231792</v>
      </c>
      <c r="E69" s="23" t="s">
        <v>54</v>
      </c>
      <c r="F69" s="34">
        <v>104008</v>
      </c>
      <c r="G69" s="23" t="s">
        <v>54</v>
      </c>
      <c r="H69" s="36">
        <v>104999</v>
      </c>
      <c r="I69" s="23" t="s">
        <v>54</v>
      </c>
      <c r="J69" s="34">
        <v>86</v>
      </c>
      <c r="K69" s="23">
        <v>4</v>
      </c>
      <c r="L69" s="34">
        <v>8935385.2027000003</v>
      </c>
      <c r="M69" s="34">
        <v>1223027.375</v>
      </c>
    </row>
    <row r="70" spans="1:13" x14ac:dyDescent="0.25">
      <c r="A70" s="28" t="s">
        <v>59</v>
      </c>
      <c r="B70" s="31">
        <f>2+1</f>
        <v>3</v>
      </c>
      <c r="C70" s="31">
        <f>1+0</f>
        <v>1</v>
      </c>
      <c r="D70" s="36">
        <v>112753</v>
      </c>
      <c r="E70" s="36">
        <v>75054</v>
      </c>
      <c r="F70" s="33">
        <f>156796+35444</f>
        <v>192240</v>
      </c>
      <c r="G70" s="31" t="s">
        <v>54</v>
      </c>
      <c r="H70" s="36">
        <f>156995+33475</f>
        <v>190470</v>
      </c>
      <c r="I70" s="31" t="s">
        <v>54</v>
      </c>
      <c r="J70" s="33">
        <f>76+10</f>
        <v>86</v>
      </c>
      <c r="K70" s="31">
        <v>4</v>
      </c>
      <c r="L70" s="33">
        <f>7929358+1224563</f>
        <v>9153921</v>
      </c>
      <c r="M70" s="33">
        <v>1231922</v>
      </c>
    </row>
    <row r="71" spans="1:13" x14ac:dyDescent="0.25">
      <c r="A71" s="30" t="s">
        <v>60</v>
      </c>
      <c r="B71" s="31">
        <v>5</v>
      </c>
      <c r="C71" s="31" t="s">
        <v>54</v>
      </c>
      <c r="D71" s="36">
        <v>305357</v>
      </c>
      <c r="E71" s="23" t="s">
        <v>54</v>
      </c>
      <c r="F71" s="33">
        <v>15571</v>
      </c>
      <c r="G71" s="31" t="s">
        <v>54</v>
      </c>
      <c r="H71" s="36">
        <v>16168</v>
      </c>
      <c r="I71" s="31" t="s">
        <v>54</v>
      </c>
      <c r="J71" s="33">
        <v>87</v>
      </c>
      <c r="K71" s="31">
        <v>4</v>
      </c>
      <c r="L71" s="33">
        <v>9255348</v>
      </c>
      <c r="M71" s="33">
        <v>1245141</v>
      </c>
    </row>
    <row r="72" spans="1:13" x14ac:dyDescent="0.25">
      <c r="A72" s="30"/>
      <c r="B72" s="31"/>
      <c r="C72" s="31"/>
      <c r="D72" s="36"/>
      <c r="E72" s="23"/>
      <c r="F72" s="33"/>
      <c r="G72" s="31"/>
      <c r="H72" s="36"/>
      <c r="I72" s="31"/>
      <c r="J72" s="33"/>
      <c r="K72" s="31"/>
      <c r="L72" s="33"/>
      <c r="M72" s="33"/>
    </row>
    <row r="73" spans="1:13" x14ac:dyDescent="0.25">
      <c r="A73" s="35">
        <v>2008</v>
      </c>
      <c r="B73" s="31"/>
      <c r="C73" s="31"/>
      <c r="D73" s="36"/>
      <c r="E73" s="23"/>
      <c r="F73" s="33"/>
      <c r="G73" s="31"/>
      <c r="H73" s="36"/>
      <c r="I73" s="31"/>
      <c r="J73" s="33"/>
      <c r="K73" s="31"/>
      <c r="L73" s="33"/>
      <c r="M73" s="33"/>
    </row>
    <row r="74" spans="1:13" x14ac:dyDescent="0.25">
      <c r="A74" s="30" t="s">
        <v>61</v>
      </c>
      <c r="B74" s="31" t="s">
        <v>54</v>
      </c>
      <c r="C74" s="31" t="s">
        <v>54</v>
      </c>
      <c r="D74" s="36" t="s">
        <v>54</v>
      </c>
      <c r="E74" s="23" t="s">
        <v>54</v>
      </c>
      <c r="F74" s="33">
        <v>29042</v>
      </c>
      <c r="G74" s="31" t="s">
        <v>54</v>
      </c>
      <c r="H74" s="36">
        <v>29597</v>
      </c>
      <c r="I74" s="31" t="s">
        <v>54</v>
      </c>
      <c r="J74" s="33">
        <v>87</v>
      </c>
      <c r="K74" s="31">
        <v>4</v>
      </c>
      <c r="L74" s="33">
        <v>9340320.3283500001</v>
      </c>
      <c r="M74" s="33">
        <v>1241630.906</v>
      </c>
    </row>
    <row r="75" spans="1:13" x14ac:dyDescent="0.25">
      <c r="A75" s="30" t="s">
        <v>69</v>
      </c>
      <c r="B75" s="31">
        <v>2</v>
      </c>
      <c r="C75" s="31" t="s">
        <v>54</v>
      </c>
      <c r="D75" s="36">
        <v>332081</v>
      </c>
      <c r="E75" s="23" t="s">
        <v>54</v>
      </c>
      <c r="F75" s="31" t="s">
        <v>54</v>
      </c>
      <c r="G75" s="31" t="s">
        <v>54</v>
      </c>
      <c r="H75" s="31" t="s">
        <v>54</v>
      </c>
      <c r="I75" s="31" t="s">
        <v>54</v>
      </c>
      <c r="J75" s="33">
        <v>87</v>
      </c>
      <c r="K75" s="31">
        <v>4</v>
      </c>
      <c r="L75" s="33">
        <v>9289642</v>
      </c>
      <c r="M75" s="33">
        <v>1245584</v>
      </c>
    </row>
    <row r="76" spans="1:13" x14ac:dyDescent="0.25">
      <c r="A76" s="30" t="s">
        <v>63</v>
      </c>
      <c r="B76" s="31">
        <v>2</v>
      </c>
      <c r="C76" s="31" t="s">
        <v>54</v>
      </c>
      <c r="D76" s="36">
        <v>49556</v>
      </c>
      <c r="E76" s="23"/>
      <c r="F76" s="33">
        <v>168584</v>
      </c>
      <c r="G76" s="31" t="s">
        <v>54</v>
      </c>
      <c r="H76" s="36">
        <v>167399</v>
      </c>
      <c r="I76" s="31" t="s">
        <v>54</v>
      </c>
      <c r="J76" s="33">
        <v>88</v>
      </c>
      <c r="K76" s="31">
        <v>4</v>
      </c>
      <c r="L76" s="33">
        <v>9456986</v>
      </c>
      <c r="M76" s="33">
        <v>1247993</v>
      </c>
    </row>
    <row r="77" spans="1:13" x14ac:dyDescent="0.25">
      <c r="A77" s="30"/>
      <c r="B77" s="23"/>
      <c r="C77" s="23"/>
      <c r="D77" s="33"/>
      <c r="E77" s="34"/>
      <c r="F77" s="34"/>
      <c r="G77" s="34"/>
      <c r="H77" s="34"/>
      <c r="I77" s="34"/>
      <c r="J77" s="34"/>
      <c r="K77" s="34"/>
      <c r="L77" s="34"/>
      <c r="M77" s="34"/>
    </row>
    <row r="78" spans="1:13" x14ac:dyDescent="0.25">
      <c r="A78" s="2" t="s">
        <v>71</v>
      </c>
      <c r="B78" s="2"/>
      <c r="C78" s="23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 t="s">
        <v>72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5">
      <c r="A80" s="30" t="s">
        <v>74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workbookViewId="0">
      <selection sqref="A1:M79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f>SUM(B31:B42)</f>
        <v>43</v>
      </c>
      <c r="C21" s="31">
        <f>SUM(C31:C42)</f>
        <v>4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30">
        <v>2007</v>
      </c>
      <c r="B23" s="31">
        <v>33</v>
      </c>
      <c r="C23" s="31">
        <v>1</v>
      </c>
      <c r="D23" s="32">
        <v>1644798</v>
      </c>
      <c r="E23" s="32">
        <v>75547</v>
      </c>
      <c r="F23" s="32">
        <v>1505781</v>
      </c>
      <c r="G23" s="31" t="s">
        <v>54</v>
      </c>
      <c r="H23" s="32">
        <v>1529178</v>
      </c>
      <c r="I23" s="31" t="s">
        <v>54</v>
      </c>
      <c r="J23" s="33">
        <v>87</v>
      </c>
      <c r="K23" s="31">
        <v>4</v>
      </c>
      <c r="L23" s="33">
        <v>9255348</v>
      </c>
      <c r="M23" s="33">
        <v>1245141</v>
      </c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3"/>
      <c r="K24" s="23"/>
      <c r="L24" s="2"/>
      <c r="M24" s="2"/>
    </row>
    <row r="25" spans="1:13" x14ac:dyDescent="0.25">
      <c r="A25" s="1" t="s">
        <v>55</v>
      </c>
      <c r="B25" s="2"/>
      <c r="C25" s="2"/>
      <c r="D25" s="2"/>
      <c r="E25" s="2"/>
      <c r="F25" s="2"/>
      <c r="G25" s="2"/>
      <c r="H25" s="2"/>
      <c r="I25" s="2"/>
      <c r="J25" s="23"/>
      <c r="K25" s="23"/>
      <c r="L25" s="2"/>
      <c r="M25" s="2"/>
    </row>
    <row r="26" spans="1:13" x14ac:dyDescent="0.25">
      <c r="A26" s="2"/>
      <c r="B26" s="2"/>
      <c r="C26" s="23"/>
      <c r="D26" s="34"/>
      <c r="E26" s="23" t="s">
        <v>56</v>
      </c>
      <c r="F26" s="34"/>
      <c r="G26" s="34"/>
      <c r="H26" s="34"/>
      <c r="I26" s="34"/>
      <c r="J26" s="34"/>
      <c r="K26" s="34"/>
      <c r="L26" s="34"/>
      <c r="M26" s="34"/>
    </row>
    <row r="27" spans="1:13" x14ac:dyDescent="0.25">
      <c r="A27" s="35">
        <v>2004</v>
      </c>
      <c r="B27" s="2"/>
      <c r="C27" s="2"/>
      <c r="D27" s="2"/>
      <c r="E27" s="2"/>
      <c r="F27" s="2"/>
      <c r="G27" s="2"/>
      <c r="H27" s="2"/>
      <c r="I27" s="2"/>
      <c r="J27" s="23"/>
      <c r="K27" s="23"/>
      <c r="L27" s="2"/>
      <c r="M27" s="2"/>
    </row>
    <row r="28" spans="1:13" x14ac:dyDescent="0.25">
      <c r="A28" s="28" t="s">
        <v>60</v>
      </c>
      <c r="B28" s="31">
        <v>4</v>
      </c>
      <c r="C28" s="31" t="s">
        <v>54</v>
      </c>
      <c r="D28" s="33">
        <v>73026</v>
      </c>
      <c r="E28" s="31" t="s">
        <v>54</v>
      </c>
      <c r="F28" s="33">
        <v>336134</v>
      </c>
      <c r="G28" s="31" t="s">
        <v>54</v>
      </c>
      <c r="H28" s="33">
        <v>357216</v>
      </c>
      <c r="I28" s="31" t="s">
        <v>54</v>
      </c>
      <c r="J28" s="33">
        <v>78</v>
      </c>
      <c r="K28" s="33">
        <v>4</v>
      </c>
      <c r="L28" s="33">
        <v>6668071</v>
      </c>
      <c r="M28" s="33">
        <v>786277</v>
      </c>
    </row>
    <row r="29" spans="1:13" x14ac:dyDescent="0.25">
      <c r="A29" s="2"/>
      <c r="B29" s="23"/>
      <c r="C29" s="23"/>
      <c r="D29" s="23"/>
      <c r="E29" s="23"/>
      <c r="F29" s="34"/>
      <c r="G29" s="23"/>
      <c r="H29" s="34"/>
      <c r="I29" s="23"/>
      <c r="J29" s="34"/>
      <c r="K29" s="34"/>
      <c r="L29" s="34"/>
      <c r="M29" s="34"/>
    </row>
    <row r="30" spans="1:13" x14ac:dyDescent="0.25">
      <c r="A30" s="35">
        <v>2005</v>
      </c>
      <c r="B30" s="2"/>
      <c r="C30" s="2"/>
      <c r="D30" s="2"/>
      <c r="E30" s="2"/>
      <c r="F30" s="2"/>
      <c r="G30" s="2"/>
      <c r="H30" s="2"/>
      <c r="I30" s="2"/>
      <c r="J30" s="23"/>
      <c r="K30" s="23"/>
      <c r="L30" s="2"/>
      <c r="M30" s="2"/>
    </row>
    <row r="31" spans="1:13" x14ac:dyDescent="0.25">
      <c r="A31" s="2" t="s">
        <v>61</v>
      </c>
      <c r="B31" s="23">
        <v>2</v>
      </c>
      <c r="C31" s="23" t="s">
        <v>54</v>
      </c>
      <c r="D31" s="33">
        <v>29381</v>
      </c>
      <c r="E31" s="23" t="s">
        <v>54</v>
      </c>
      <c r="F31" s="34">
        <v>60558</v>
      </c>
      <c r="G31" s="23" t="s">
        <v>54</v>
      </c>
      <c r="H31" s="34">
        <v>64015</v>
      </c>
      <c r="I31" s="23" t="s">
        <v>54</v>
      </c>
      <c r="J31" s="34">
        <v>79</v>
      </c>
      <c r="K31" s="34">
        <v>4</v>
      </c>
      <c r="L31" s="34">
        <v>6675870</v>
      </c>
      <c r="M31" s="34">
        <v>779222</v>
      </c>
    </row>
    <row r="32" spans="1:13" x14ac:dyDescent="0.25">
      <c r="A32" s="2" t="s">
        <v>62</v>
      </c>
      <c r="B32" s="23">
        <v>1</v>
      </c>
      <c r="C32" s="23">
        <v>1</v>
      </c>
      <c r="D32" s="33">
        <v>11715</v>
      </c>
      <c r="E32" s="34">
        <v>60297</v>
      </c>
      <c r="F32" s="34">
        <v>40739</v>
      </c>
      <c r="G32" s="23" t="s">
        <v>54</v>
      </c>
      <c r="H32" s="34">
        <v>41173</v>
      </c>
      <c r="I32" s="23" t="s">
        <v>54</v>
      </c>
      <c r="J32" s="34">
        <v>79</v>
      </c>
      <c r="K32" s="34">
        <v>4</v>
      </c>
      <c r="L32" s="34">
        <v>6566408</v>
      </c>
      <c r="M32" s="34">
        <v>776233</v>
      </c>
    </row>
    <row r="33" spans="1:13" x14ac:dyDescent="0.25">
      <c r="A33" s="2" t="s">
        <v>63</v>
      </c>
      <c r="B33" s="23">
        <v>3</v>
      </c>
      <c r="C33" s="23" t="s">
        <v>54</v>
      </c>
      <c r="D33" s="33">
        <v>68795</v>
      </c>
      <c r="E33" s="23" t="s">
        <v>54</v>
      </c>
      <c r="F33" s="34">
        <v>6448</v>
      </c>
      <c r="G33" s="23" t="s">
        <v>54</v>
      </c>
      <c r="H33" s="34">
        <v>6481</v>
      </c>
      <c r="I33" s="23" t="s">
        <v>54</v>
      </c>
      <c r="J33" s="34">
        <v>79</v>
      </c>
      <c r="K33" s="34">
        <v>4</v>
      </c>
      <c r="L33" s="34">
        <v>6490364</v>
      </c>
      <c r="M33" s="34">
        <v>775351</v>
      </c>
    </row>
    <row r="34" spans="1:13" x14ac:dyDescent="0.25">
      <c r="A34" s="2" t="s">
        <v>64</v>
      </c>
      <c r="B34" s="23">
        <v>2</v>
      </c>
      <c r="C34" s="23">
        <v>1</v>
      </c>
      <c r="D34" s="33">
        <v>95860</v>
      </c>
      <c r="E34" s="34">
        <v>119135</v>
      </c>
      <c r="F34" s="34">
        <v>68744</v>
      </c>
      <c r="G34" s="34">
        <v>75742</v>
      </c>
      <c r="H34" s="34">
        <v>69122</v>
      </c>
      <c r="I34" s="34">
        <v>61018</v>
      </c>
      <c r="J34" s="34">
        <v>81</v>
      </c>
      <c r="K34" s="34">
        <v>4</v>
      </c>
      <c r="L34" s="34">
        <v>6526478</v>
      </c>
      <c r="M34" s="34">
        <v>838747</v>
      </c>
    </row>
    <row r="35" spans="1:13" x14ac:dyDescent="0.25">
      <c r="A35" s="2" t="s">
        <v>65</v>
      </c>
      <c r="B35" s="23">
        <v>2</v>
      </c>
      <c r="C35" s="23" t="s">
        <v>54</v>
      </c>
      <c r="D35" s="33">
        <v>160351</v>
      </c>
      <c r="E35" s="23" t="s">
        <v>54</v>
      </c>
      <c r="F35" s="34">
        <v>93253</v>
      </c>
      <c r="G35" s="34">
        <v>130313</v>
      </c>
      <c r="H35" s="34">
        <v>96366</v>
      </c>
      <c r="I35" s="34">
        <v>120644</v>
      </c>
      <c r="J35" s="34">
        <v>81</v>
      </c>
      <c r="K35" s="34">
        <v>4</v>
      </c>
      <c r="L35" s="34">
        <v>6621902</v>
      </c>
      <c r="M35" s="34">
        <v>968865</v>
      </c>
    </row>
    <row r="36" spans="1:13" x14ac:dyDescent="0.25">
      <c r="A36" s="2" t="s">
        <v>66</v>
      </c>
      <c r="B36" s="23">
        <v>6</v>
      </c>
      <c r="C36" s="23" t="s">
        <v>54</v>
      </c>
      <c r="D36" s="33">
        <v>318007</v>
      </c>
      <c r="E36" s="23" t="s">
        <v>54</v>
      </c>
      <c r="F36" s="34">
        <v>249156</v>
      </c>
      <c r="G36" s="23" t="s">
        <v>54</v>
      </c>
      <c r="H36" s="34">
        <v>260998</v>
      </c>
      <c r="I36" s="23" t="s">
        <v>54</v>
      </c>
      <c r="J36" s="34">
        <v>82</v>
      </c>
      <c r="K36" s="34">
        <v>4</v>
      </c>
      <c r="L36" s="34">
        <v>6818133</v>
      </c>
      <c r="M36" s="34">
        <v>977518</v>
      </c>
    </row>
    <row r="37" spans="1:13" x14ac:dyDescent="0.25">
      <c r="A37" s="2" t="s">
        <v>67</v>
      </c>
      <c r="B37" s="23">
        <v>5</v>
      </c>
      <c r="C37" s="23" t="s">
        <v>54</v>
      </c>
      <c r="D37" s="33">
        <v>198859</v>
      </c>
      <c r="E37" s="23" t="s">
        <v>54</v>
      </c>
      <c r="F37" s="34">
        <v>201208</v>
      </c>
      <c r="G37" s="23" t="s">
        <v>54</v>
      </c>
      <c r="H37" s="34">
        <v>204125</v>
      </c>
      <c r="I37" s="23" t="s">
        <v>54</v>
      </c>
      <c r="J37" s="34">
        <v>84</v>
      </c>
      <c r="K37" s="34">
        <v>4</v>
      </c>
      <c r="L37" s="34">
        <v>6885606</v>
      </c>
      <c r="M37" s="34">
        <v>974670</v>
      </c>
    </row>
    <row r="38" spans="1:13" x14ac:dyDescent="0.25">
      <c r="A38" s="28" t="s">
        <v>68</v>
      </c>
      <c r="B38" s="31">
        <v>6</v>
      </c>
      <c r="C38" s="31">
        <v>2</v>
      </c>
      <c r="D38" s="33">
        <v>328860</v>
      </c>
      <c r="E38" s="31">
        <v>95309</v>
      </c>
      <c r="F38" s="33">
        <v>66722</v>
      </c>
      <c r="G38" s="31" t="s">
        <v>54</v>
      </c>
      <c r="H38" s="33">
        <v>68418</v>
      </c>
      <c r="I38" s="31" t="s">
        <v>54</v>
      </c>
      <c r="J38" s="33">
        <v>83</v>
      </c>
      <c r="K38" s="33">
        <v>4</v>
      </c>
      <c r="L38" s="33">
        <v>6948858</v>
      </c>
      <c r="M38" s="33">
        <v>980111</v>
      </c>
    </row>
    <row r="39" spans="1:13" x14ac:dyDescent="0.25">
      <c r="A39" s="28" t="s">
        <v>57</v>
      </c>
      <c r="B39" s="31">
        <v>2</v>
      </c>
      <c r="C39" s="23" t="s">
        <v>54</v>
      </c>
      <c r="D39" s="33">
        <v>177176</v>
      </c>
      <c r="E39" s="23" t="s">
        <v>54</v>
      </c>
      <c r="F39" s="33">
        <v>211406</v>
      </c>
      <c r="G39" s="34">
        <v>112439</v>
      </c>
      <c r="H39" s="33">
        <v>230339</v>
      </c>
      <c r="I39" s="34">
        <v>96519</v>
      </c>
      <c r="J39" s="33">
        <v>84</v>
      </c>
      <c r="K39" s="33">
        <v>4</v>
      </c>
      <c r="L39" s="33">
        <v>7022420</v>
      </c>
      <c r="M39" s="33">
        <v>1079177</v>
      </c>
    </row>
    <row r="40" spans="1:13" x14ac:dyDescent="0.25">
      <c r="A40" s="28" t="s">
        <v>58</v>
      </c>
      <c r="B40" s="31">
        <v>2</v>
      </c>
      <c r="C40" s="23" t="s">
        <v>54</v>
      </c>
      <c r="D40" s="33">
        <v>47869</v>
      </c>
      <c r="E40" s="23" t="s">
        <v>54</v>
      </c>
      <c r="F40" s="33">
        <v>125069</v>
      </c>
      <c r="G40" s="23" t="s">
        <v>54</v>
      </c>
      <c r="H40" s="33">
        <v>132043</v>
      </c>
      <c r="I40" s="31" t="s">
        <v>54</v>
      </c>
      <c r="J40" s="33">
        <v>84</v>
      </c>
      <c r="K40" s="33">
        <v>4</v>
      </c>
      <c r="L40" s="33">
        <v>7079660</v>
      </c>
      <c r="M40" s="33">
        <v>1086822</v>
      </c>
    </row>
    <row r="41" spans="1:13" x14ac:dyDescent="0.25">
      <c r="A41" s="28" t="s">
        <v>59</v>
      </c>
      <c r="B41" s="31">
        <v>7</v>
      </c>
      <c r="C41" s="23" t="s">
        <v>54</v>
      </c>
      <c r="D41" s="33">
        <v>436847</v>
      </c>
      <c r="E41" s="23" t="s">
        <v>54</v>
      </c>
      <c r="F41" s="33">
        <v>34420</v>
      </c>
      <c r="G41" s="23" t="s">
        <v>54</v>
      </c>
      <c r="H41" s="33">
        <v>36603</v>
      </c>
      <c r="I41" s="31" t="s">
        <v>54</v>
      </c>
      <c r="J41" s="33">
        <v>83</v>
      </c>
      <c r="K41" s="33">
        <v>4</v>
      </c>
      <c r="L41" s="33">
        <v>7116135</v>
      </c>
      <c r="M41" s="33">
        <v>1096942</v>
      </c>
    </row>
    <row r="42" spans="1:13" x14ac:dyDescent="0.25">
      <c r="A42" s="28" t="s">
        <v>60</v>
      </c>
      <c r="B42" s="31">
        <f>4+1</f>
        <v>5</v>
      </c>
      <c r="C42" s="23" t="s">
        <v>54</v>
      </c>
      <c r="D42" s="33">
        <f>71719+4881</f>
        <v>76600</v>
      </c>
      <c r="E42" s="23" t="s">
        <v>54</v>
      </c>
      <c r="F42" s="33">
        <f>28869+50042</f>
        <v>78911</v>
      </c>
      <c r="G42" s="23" t="s">
        <v>54</v>
      </c>
      <c r="H42" s="33">
        <f>29730+50943</f>
        <v>80673</v>
      </c>
      <c r="I42" s="31" t="s">
        <v>54</v>
      </c>
      <c r="J42" s="33">
        <f>73+10</f>
        <v>83</v>
      </c>
      <c r="K42" s="33">
        <f>4+0</f>
        <v>4</v>
      </c>
      <c r="L42" s="33">
        <f>5971862+1084430</f>
        <v>7056292</v>
      </c>
      <c r="M42" s="33">
        <f>1101562+0</f>
        <v>1101562</v>
      </c>
    </row>
    <row r="43" spans="1:13" x14ac:dyDescent="0.25">
      <c r="A43" s="2"/>
      <c r="B43" s="23"/>
      <c r="C43" s="23"/>
      <c r="D43" s="33"/>
      <c r="E43" s="34"/>
      <c r="F43" s="34"/>
      <c r="G43" s="34"/>
      <c r="H43" s="34"/>
      <c r="I43" s="34"/>
      <c r="J43" s="34"/>
      <c r="K43" s="34"/>
      <c r="L43" s="34"/>
      <c r="M43" s="34"/>
    </row>
    <row r="44" spans="1:13" x14ac:dyDescent="0.25">
      <c r="A44" s="35">
        <v>2006</v>
      </c>
      <c r="B44" s="23"/>
      <c r="C44" s="23"/>
      <c r="D44" s="33"/>
      <c r="E44" s="34"/>
      <c r="F44" s="34"/>
      <c r="G44" s="34"/>
      <c r="H44" s="34"/>
      <c r="I44" s="34"/>
      <c r="J44" s="34"/>
      <c r="K44" s="34"/>
      <c r="L44" s="34"/>
      <c r="M44" s="34"/>
    </row>
    <row r="45" spans="1:13" x14ac:dyDescent="0.25">
      <c r="A45" s="22" t="s">
        <v>61</v>
      </c>
      <c r="B45" s="23">
        <v>1</v>
      </c>
      <c r="C45" s="23" t="s">
        <v>54</v>
      </c>
      <c r="D45" s="33">
        <v>50000</v>
      </c>
      <c r="E45" s="23" t="s">
        <v>54</v>
      </c>
      <c r="F45" s="34">
        <v>241993</v>
      </c>
      <c r="G45" s="23" t="s">
        <v>54</v>
      </c>
      <c r="H45" s="34">
        <v>247984</v>
      </c>
      <c r="I45" s="31" t="s">
        <v>54</v>
      </c>
      <c r="J45" s="34">
        <v>84</v>
      </c>
      <c r="K45" s="33">
        <f>4+0</f>
        <v>4</v>
      </c>
      <c r="L45" s="34">
        <v>7105957</v>
      </c>
      <c r="M45" s="34">
        <v>1092279</v>
      </c>
    </row>
    <row r="46" spans="1:13" x14ac:dyDescent="0.25">
      <c r="A46" s="22" t="s">
        <v>69</v>
      </c>
      <c r="B46" s="23">
        <v>5</v>
      </c>
      <c r="C46" s="23" t="s">
        <v>54</v>
      </c>
      <c r="D46" s="33">
        <v>207006</v>
      </c>
      <c r="E46" s="23" t="s">
        <v>54</v>
      </c>
      <c r="F46" s="23" t="s">
        <v>54</v>
      </c>
      <c r="G46" s="23" t="s">
        <v>54</v>
      </c>
      <c r="H46" s="23" t="s">
        <v>54</v>
      </c>
      <c r="I46" s="23" t="s">
        <v>54</v>
      </c>
      <c r="J46" s="34">
        <v>84</v>
      </c>
      <c r="K46" s="33">
        <v>4</v>
      </c>
      <c r="L46" s="34">
        <v>7058096</v>
      </c>
      <c r="M46" s="34">
        <v>1092570</v>
      </c>
    </row>
    <row r="47" spans="1:13" x14ac:dyDescent="0.25">
      <c r="A47" s="30" t="s">
        <v>63</v>
      </c>
      <c r="B47" s="31">
        <v>3</v>
      </c>
      <c r="C47" s="31">
        <v>1</v>
      </c>
      <c r="D47" s="36">
        <v>145231</v>
      </c>
      <c r="E47" s="36">
        <v>42998</v>
      </c>
      <c r="F47" s="36">
        <v>209200</v>
      </c>
      <c r="G47" s="23" t="s">
        <v>54</v>
      </c>
      <c r="H47" s="36">
        <v>216488</v>
      </c>
      <c r="I47" s="23" t="s">
        <v>54</v>
      </c>
      <c r="J47" s="34">
        <v>84</v>
      </c>
      <c r="K47" s="33">
        <v>4</v>
      </c>
      <c r="L47" s="34">
        <v>7243799</v>
      </c>
      <c r="M47" s="34">
        <v>1089994</v>
      </c>
    </row>
    <row r="48" spans="1:13" x14ac:dyDescent="0.25">
      <c r="A48" s="30" t="s">
        <v>64</v>
      </c>
      <c r="B48" s="31">
        <v>4</v>
      </c>
      <c r="C48" s="23" t="s">
        <v>54</v>
      </c>
      <c r="D48" s="36">
        <v>135292</v>
      </c>
      <c r="E48" s="23" t="s">
        <v>54</v>
      </c>
      <c r="F48" s="36">
        <v>92994</v>
      </c>
      <c r="G48" s="23" t="s">
        <v>54</v>
      </c>
      <c r="H48" s="36">
        <v>96595</v>
      </c>
      <c r="I48" s="23" t="s">
        <v>54</v>
      </c>
      <c r="J48" s="34">
        <v>84</v>
      </c>
      <c r="K48" s="33">
        <v>4</v>
      </c>
      <c r="L48" s="34">
        <v>7316718</v>
      </c>
      <c r="M48" s="34">
        <v>1094295</v>
      </c>
    </row>
    <row r="49" spans="1:13" x14ac:dyDescent="0.25">
      <c r="A49" s="30" t="s">
        <v>65</v>
      </c>
      <c r="B49" s="31">
        <v>1</v>
      </c>
      <c r="C49" s="23" t="s">
        <v>54</v>
      </c>
      <c r="D49" s="36">
        <v>17554</v>
      </c>
      <c r="E49" s="23" t="s">
        <v>54</v>
      </c>
      <c r="F49" s="36">
        <v>22290</v>
      </c>
      <c r="G49" s="36">
        <v>47031</v>
      </c>
      <c r="H49" s="36">
        <v>22466</v>
      </c>
      <c r="I49" s="36">
        <v>43928</v>
      </c>
      <c r="J49" s="34">
        <v>84</v>
      </c>
      <c r="K49" s="33">
        <v>4</v>
      </c>
      <c r="L49" s="34">
        <v>7332356</v>
      </c>
      <c r="M49" s="34">
        <v>1147266</v>
      </c>
    </row>
    <row r="50" spans="1:13" x14ac:dyDescent="0.25">
      <c r="A50" s="30" t="s">
        <v>66</v>
      </c>
      <c r="B50" s="31">
        <v>2</v>
      </c>
      <c r="C50" s="23" t="s">
        <v>54</v>
      </c>
      <c r="D50" s="36">
        <v>108908</v>
      </c>
      <c r="E50" s="23" t="s">
        <v>54</v>
      </c>
      <c r="F50" s="36">
        <v>21181</v>
      </c>
      <c r="G50" s="23" t="s">
        <v>54</v>
      </c>
      <c r="H50" s="36">
        <v>21572</v>
      </c>
      <c r="I50" s="23" t="s">
        <v>54</v>
      </c>
      <c r="J50" s="34">
        <v>84</v>
      </c>
      <c r="K50" s="33">
        <v>4</v>
      </c>
      <c r="L50" s="34">
        <v>7248899</v>
      </c>
      <c r="M50" s="34">
        <v>1155604</v>
      </c>
    </row>
    <row r="51" spans="1:13" x14ac:dyDescent="0.25">
      <c r="A51" s="2" t="s">
        <v>67</v>
      </c>
      <c r="B51" s="23">
        <v>4</v>
      </c>
      <c r="C51" s="23" t="s">
        <v>54</v>
      </c>
      <c r="D51" s="33">
        <v>401270</v>
      </c>
      <c r="E51" s="23" t="s">
        <v>54</v>
      </c>
      <c r="F51" s="34">
        <v>73001</v>
      </c>
      <c r="G51" s="23" t="s">
        <v>54</v>
      </c>
      <c r="H51" s="34">
        <v>75040</v>
      </c>
      <c r="I51" s="23" t="s">
        <v>54</v>
      </c>
      <c r="J51" s="34">
        <v>83</v>
      </c>
      <c r="K51" s="34">
        <v>4</v>
      </c>
      <c r="L51" s="34">
        <v>7248832</v>
      </c>
      <c r="M51" s="34">
        <v>1154014</v>
      </c>
    </row>
    <row r="52" spans="1:13" x14ac:dyDescent="0.25">
      <c r="A52" s="30" t="s">
        <v>68</v>
      </c>
      <c r="B52" s="31">
        <v>1</v>
      </c>
      <c r="C52" s="23" t="s">
        <v>54</v>
      </c>
      <c r="D52" s="36">
        <v>40000</v>
      </c>
      <c r="E52" s="23" t="s">
        <v>54</v>
      </c>
      <c r="F52" s="36">
        <v>227764</v>
      </c>
      <c r="G52" s="23" t="s">
        <v>54</v>
      </c>
      <c r="H52" s="36">
        <v>239188</v>
      </c>
      <c r="I52" s="23" t="s">
        <v>54</v>
      </c>
      <c r="J52" s="34">
        <v>83</v>
      </c>
      <c r="K52" s="33">
        <v>4</v>
      </c>
      <c r="L52" s="34">
        <v>7456796</v>
      </c>
      <c r="M52" s="34">
        <v>1160793</v>
      </c>
    </row>
    <row r="53" spans="1:13" x14ac:dyDescent="0.25">
      <c r="A53" s="30" t="s">
        <v>57</v>
      </c>
      <c r="B53" s="31">
        <v>3</v>
      </c>
      <c r="C53" s="23" t="s">
        <v>54</v>
      </c>
      <c r="D53" s="36">
        <v>581246</v>
      </c>
      <c r="E53" s="23" t="s">
        <v>54</v>
      </c>
      <c r="F53" s="36">
        <v>143862</v>
      </c>
      <c r="G53" s="23" t="s">
        <v>54</v>
      </c>
      <c r="H53" s="36">
        <v>148811</v>
      </c>
      <c r="I53" s="23" t="s">
        <v>54</v>
      </c>
      <c r="J53" s="34">
        <v>83</v>
      </c>
      <c r="K53" s="23">
        <v>4</v>
      </c>
      <c r="L53" s="34">
        <v>7523611</v>
      </c>
      <c r="M53" s="34">
        <v>1162864</v>
      </c>
    </row>
    <row r="54" spans="1:13" x14ac:dyDescent="0.25">
      <c r="A54" s="30" t="s">
        <v>58</v>
      </c>
      <c r="B54" s="31">
        <v>5</v>
      </c>
      <c r="C54" s="23" t="s">
        <v>54</v>
      </c>
      <c r="D54" s="36">
        <v>244955</v>
      </c>
      <c r="E54" s="23" t="s">
        <v>54</v>
      </c>
      <c r="F54" s="36">
        <v>125502</v>
      </c>
      <c r="G54" s="23" t="s">
        <v>54</v>
      </c>
      <c r="H54" s="36">
        <v>125969</v>
      </c>
      <c r="I54" s="23" t="s">
        <v>54</v>
      </c>
      <c r="J54" s="34">
        <v>83</v>
      </c>
      <c r="K54" s="23">
        <v>4</v>
      </c>
      <c r="L54" s="34">
        <v>7575573</v>
      </c>
      <c r="M54" s="34">
        <v>1164099</v>
      </c>
    </row>
    <row r="55" spans="1:13" x14ac:dyDescent="0.25">
      <c r="A55" s="28" t="s">
        <v>59</v>
      </c>
      <c r="B55" s="31">
        <v>8</v>
      </c>
      <c r="C55" s="23" t="s">
        <v>54</v>
      </c>
      <c r="D55" s="36">
        <v>961829.22</v>
      </c>
      <c r="E55" s="23" t="s">
        <v>54</v>
      </c>
      <c r="F55" s="36">
        <v>174960.4</v>
      </c>
      <c r="G55" s="23" t="s">
        <v>54</v>
      </c>
      <c r="H55" s="36">
        <v>176629.47</v>
      </c>
      <c r="I55" s="23" t="s">
        <v>54</v>
      </c>
      <c r="J55" s="34">
        <v>82</v>
      </c>
      <c r="K55" s="23">
        <v>4</v>
      </c>
      <c r="L55" s="34">
        <v>7649568.1809200002</v>
      </c>
      <c r="M55" s="34">
        <v>1163961</v>
      </c>
    </row>
    <row r="56" spans="1:13" x14ac:dyDescent="0.25">
      <c r="A56" s="30" t="s">
        <v>60</v>
      </c>
      <c r="B56" s="31">
        <v>2</v>
      </c>
      <c r="C56" s="23" t="s">
        <v>54</v>
      </c>
      <c r="D56" s="36">
        <v>83416</v>
      </c>
      <c r="E56" s="23" t="s">
        <v>54</v>
      </c>
      <c r="F56" s="36">
        <v>414032</v>
      </c>
      <c r="G56" s="23" t="s">
        <v>54</v>
      </c>
      <c r="H56" s="36">
        <v>428624</v>
      </c>
      <c r="I56" s="23" t="s">
        <v>54</v>
      </c>
      <c r="J56" s="34">
        <v>83</v>
      </c>
      <c r="K56" s="23">
        <v>4</v>
      </c>
      <c r="L56" s="34">
        <v>8010836.8219999997</v>
      </c>
      <c r="M56" s="34">
        <v>1166101.6680000001</v>
      </c>
    </row>
    <row r="57" spans="1:13" x14ac:dyDescent="0.25">
      <c r="A57" s="30"/>
      <c r="B57" s="31"/>
      <c r="C57" s="23"/>
      <c r="D57" s="36"/>
      <c r="E57" s="23"/>
      <c r="F57" s="36"/>
      <c r="G57" s="23"/>
      <c r="H57" s="36"/>
      <c r="I57" s="23"/>
      <c r="J57" s="34"/>
      <c r="K57" s="23"/>
      <c r="L57" s="34"/>
      <c r="M57" s="34"/>
    </row>
    <row r="58" spans="1:13" x14ac:dyDescent="0.25">
      <c r="A58" s="35">
        <v>2007</v>
      </c>
      <c r="B58" s="31"/>
      <c r="C58" s="23"/>
      <c r="D58" s="36"/>
      <c r="E58" s="23"/>
      <c r="F58" s="36"/>
      <c r="G58" s="23"/>
      <c r="H58" s="36"/>
      <c r="I58" s="23"/>
      <c r="J58" s="34"/>
      <c r="K58" s="23"/>
      <c r="L58" s="34"/>
      <c r="M58" s="34"/>
    </row>
    <row r="59" spans="1:13" x14ac:dyDescent="0.25">
      <c r="A59" s="30" t="s">
        <v>61</v>
      </c>
      <c r="B59" s="31">
        <v>1</v>
      </c>
      <c r="C59" s="23" t="s">
        <v>54</v>
      </c>
      <c r="D59" s="36">
        <v>25000</v>
      </c>
      <c r="E59" s="23" t="s">
        <v>54</v>
      </c>
      <c r="F59" s="36">
        <v>213094</v>
      </c>
      <c r="G59" s="23" t="s">
        <v>54</v>
      </c>
      <c r="H59" s="36">
        <v>213516</v>
      </c>
      <c r="I59" s="23" t="s">
        <v>54</v>
      </c>
      <c r="J59" s="34">
        <v>85</v>
      </c>
      <c r="K59" s="23">
        <v>4</v>
      </c>
      <c r="L59" s="34">
        <v>8206198.9293999998</v>
      </c>
      <c r="M59" s="34">
        <v>1159041.439</v>
      </c>
    </row>
    <row r="60" spans="1:13" x14ac:dyDescent="0.25">
      <c r="A60" s="22" t="s">
        <v>69</v>
      </c>
      <c r="B60" s="31">
        <v>2</v>
      </c>
      <c r="C60" s="23" t="s">
        <v>54</v>
      </c>
      <c r="D60" s="36">
        <v>193500</v>
      </c>
      <c r="E60" s="23" t="s">
        <v>54</v>
      </c>
      <c r="F60" s="34">
        <v>24920</v>
      </c>
      <c r="G60" s="23" t="s">
        <v>54</v>
      </c>
      <c r="H60" s="36">
        <v>25158</v>
      </c>
      <c r="I60" s="23" t="s">
        <v>54</v>
      </c>
      <c r="J60" s="34">
        <v>84</v>
      </c>
      <c r="K60" s="23">
        <v>4</v>
      </c>
      <c r="L60" s="34">
        <f>7123126+1133525</f>
        <v>8256651</v>
      </c>
      <c r="M60" s="34">
        <v>1162374</v>
      </c>
    </row>
    <row r="61" spans="1:13" x14ac:dyDescent="0.25">
      <c r="A61" s="22" t="s">
        <v>70</v>
      </c>
      <c r="B61" s="31">
        <v>6</v>
      </c>
      <c r="C61" s="23" t="s">
        <v>54</v>
      </c>
      <c r="D61" s="36">
        <v>219793</v>
      </c>
      <c r="E61" s="23" t="s">
        <v>54</v>
      </c>
      <c r="F61" s="34">
        <v>182588</v>
      </c>
      <c r="G61" s="23" t="s">
        <v>54</v>
      </c>
      <c r="H61" s="36">
        <v>182557</v>
      </c>
      <c r="I61" s="23" t="s">
        <v>54</v>
      </c>
      <c r="J61" s="34">
        <v>86</v>
      </c>
      <c r="K61" s="23">
        <v>4</v>
      </c>
      <c r="L61" s="34">
        <v>8288435</v>
      </c>
      <c r="M61" s="34">
        <v>1159785</v>
      </c>
    </row>
    <row r="62" spans="1:13" x14ac:dyDescent="0.25">
      <c r="A62" s="22" t="s">
        <v>64</v>
      </c>
      <c r="B62" s="31">
        <v>2</v>
      </c>
      <c r="C62" s="23" t="s">
        <v>54</v>
      </c>
      <c r="D62" s="36">
        <v>165723</v>
      </c>
      <c r="E62" s="23" t="s">
        <v>54</v>
      </c>
      <c r="F62" s="34">
        <v>162393</v>
      </c>
      <c r="G62" s="23" t="s">
        <v>54</v>
      </c>
      <c r="H62" s="36">
        <v>163725</v>
      </c>
      <c r="I62" s="23" t="s">
        <v>54</v>
      </c>
      <c r="J62" s="34">
        <v>85</v>
      </c>
      <c r="K62" s="23">
        <v>4</v>
      </c>
      <c r="L62" s="34">
        <v>8234065.0756449997</v>
      </c>
      <c r="M62" s="34">
        <v>1164406.3570000001</v>
      </c>
    </row>
    <row r="63" spans="1:13" x14ac:dyDescent="0.25">
      <c r="A63" s="22" t="s">
        <v>65</v>
      </c>
      <c r="B63" s="23" t="s">
        <v>54</v>
      </c>
      <c r="C63" s="23" t="s">
        <v>54</v>
      </c>
      <c r="D63" s="23" t="s">
        <v>54</v>
      </c>
      <c r="E63" s="23" t="s">
        <v>54</v>
      </c>
      <c r="F63" s="34">
        <v>178107</v>
      </c>
      <c r="G63" s="23" t="s">
        <v>54</v>
      </c>
      <c r="H63" s="36">
        <v>186867</v>
      </c>
      <c r="I63" s="23" t="s">
        <v>54</v>
      </c>
      <c r="J63" s="34">
        <v>85</v>
      </c>
      <c r="K63" s="23">
        <v>4</v>
      </c>
      <c r="L63" s="34">
        <v>8431221</v>
      </c>
      <c r="M63" s="34">
        <v>1171262</v>
      </c>
    </row>
    <row r="64" spans="1:13" x14ac:dyDescent="0.25">
      <c r="A64" s="22" t="s">
        <v>66</v>
      </c>
      <c r="B64" s="23">
        <v>3</v>
      </c>
      <c r="C64" s="23" t="s">
        <v>54</v>
      </c>
      <c r="D64" s="36">
        <v>74921</v>
      </c>
      <c r="E64" s="23" t="s">
        <v>54</v>
      </c>
      <c r="F64" s="34">
        <v>45602.101000000002</v>
      </c>
      <c r="G64" s="23" t="s">
        <v>54</v>
      </c>
      <c r="H64" s="36">
        <v>46675.777999999998</v>
      </c>
      <c r="I64" s="23" t="s">
        <v>54</v>
      </c>
      <c r="J64" s="34">
        <v>85</v>
      </c>
      <c r="K64" s="23">
        <v>4</v>
      </c>
      <c r="L64" s="34">
        <v>8408522.9083299991</v>
      </c>
      <c r="M64" s="34">
        <v>1183036.1610000001</v>
      </c>
    </row>
    <row r="65" spans="1:13" x14ac:dyDescent="0.25">
      <c r="A65" s="22" t="s">
        <v>67</v>
      </c>
      <c r="B65" s="23">
        <v>5</v>
      </c>
      <c r="C65" s="23" t="s">
        <v>54</v>
      </c>
      <c r="D65" s="36">
        <v>189479</v>
      </c>
      <c r="E65" s="23" t="s">
        <v>54</v>
      </c>
      <c r="F65" s="34">
        <v>19527</v>
      </c>
      <c r="G65" s="23" t="s">
        <v>54</v>
      </c>
      <c r="H65" s="36">
        <v>20278</v>
      </c>
      <c r="I65" s="23" t="s">
        <v>54</v>
      </c>
      <c r="J65" s="34">
        <v>85</v>
      </c>
      <c r="K65" s="23">
        <v>4</v>
      </c>
      <c r="L65" s="34">
        <v>8442364</v>
      </c>
      <c r="M65" s="34">
        <v>1185316</v>
      </c>
    </row>
    <row r="66" spans="1:13" x14ac:dyDescent="0.25">
      <c r="A66" s="22" t="s">
        <v>68</v>
      </c>
      <c r="B66" s="23">
        <v>3</v>
      </c>
      <c r="C66" s="23" t="s">
        <v>54</v>
      </c>
      <c r="D66" s="36">
        <v>67466</v>
      </c>
      <c r="E66" s="23" t="s">
        <v>54</v>
      </c>
      <c r="F66" s="34">
        <f>216748+67762</f>
        <v>284510</v>
      </c>
      <c r="G66" s="23" t="s">
        <v>54</v>
      </c>
      <c r="H66" s="36">
        <f>222671+71792</f>
        <v>294463</v>
      </c>
      <c r="I66" s="23" t="s">
        <v>54</v>
      </c>
      <c r="J66" s="34">
        <v>85</v>
      </c>
      <c r="K66" s="23">
        <v>4</v>
      </c>
      <c r="L66" s="34">
        <v>8714660.8756000008</v>
      </c>
      <c r="M66" s="34">
        <v>1197737.5859999999</v>
      </c>
    </row>
    <row r="67" spans="1:13" x14ac:dyDescent="0.25">
      <c r="A67" s="22" t="s">
        <v>57</v>
      </c>
      <c r="B67" s="23" t="s">
        <v>54</v>
      </c>
      <c r="C67" s="23" t="s">
        <v>54</v>
      </c>
      <c r="D67" s="23" t="s">
        <v>54</v>
      </c>
      <c r="E67" s="23" t="s">
        <v>54</v>
      </c>
      <c r="F67" s="34">
        <v>16903</v>
      </c>
      <c r="G67" s="23" t="s">
        <v>54</v>
      </c>
      <c r="H67" s="36">
        <v>16896</v>
      </c>
      <c r="I67" s="23" t="s">
        <v>54</v>
      </c>
      <c r="J67" s="34">
        <v>85</v>
      </c>
      <c r="K67" s="23">
        <v>4</v>
      </c>
      <c r="L67" s="34">
        <v>8761185</v>
      </c>
      <c r="M67" s="34">
        <v>1209299</v>
      </c>
    </row>
    <row r="68" spans="1:13" x14ac:dyDescent="0.25">
      <c r="A68" s="22" t="s">
        <v>58</v>
      </c>
      <c r="B68" s="23">
        <v>3</v>
      </c>
      <c r="C68" s="23" t="s">
        <v>54</v>
      </c>
      <c r="D68" s="36">
        <v>231792</v>
      </c>
      <c r="E68" s="23" t="s">
        <v>54</v>
      </c>
      <c r="F68" s="34">
        <v>104008</v>
      </c>
      <c r="G68" s="23" t="s">
        <v>54</v>
      </c>
      <c r="H68" s="36">
        <v>104999</v>
      </c>
      <c r="I68" s="23" t="s">
        <v>54</v>
      </c>
      <c r="J68" s="34">
        <v>86</v>
      </c>
      <c r="K68" s="23">
        <v>4</v>
      </c>
      <c r="L68" s="34">
        <v>8935385.2027000003</v>
      </c>
      <c r="M68" s="34">
        <v>1223027.375</v>
      </c>
    </row>
    <row r="69" spans="1:13" x14ac:dyDescent="0.25">
      <c r="A69" s="28" t="s">
        <v>59</v>
      </c>
      <c r="B69" s="31">
        <f>2+1</f>
        <v>3</v>
      </c>
      <c r="C69" s="31">
        <f>1+0</f>
        <v>1</v>
      </c>
      <c r="D69" s="36">
        <v>112753</v>
      </c>
      <c r="E69" s="36">
        <v>75054</v>
      </c>
      <c r="F69" s="33">
        <f>156796+35444</f>
        <v>192240</v>
      </c>
      <c r="G69" s="31" t="s">
        <v>54</v>
      </c>
      <c r="H69" s="36">
        <f>156995+33475</f>
        <v>190470</v>
      </c>
      <c r="I69" s="31" t="s">
        <v>54</v>
      </c>
      <c r="J69" s="33">
        <f>76+10</f>
        <v>86</v>
      </c>
      <c r="K69" s="31">
        <v>4</v>
      </c>
      <c r="L69" s="33">
        <f>7929358+1224563</f>
        <v>9153921</v>
      </c>
      <c r="M69" s="33">
        <v>1231922</v>
      </c>
    </row>
    <row r="70" spans="1:13" x14ac:dyDescent="0.25">
      <c r="A70" s="30" t="s">
        <v>60</v>
      </c>
      <c r="B70" s="31">
        <v>5</v>
      </c>
      <c r="C70" s="31" t="s">
        <v>54</v>
      </c>
      <c r="D70" s="36">
        <v>305357</v>
      </c>
      <c r="E70" s="23" t="s">
        <v>54</v>
      </c>
      <c r="F70" s="33">
        <v>15571</v>
      </c>
      <c r="G70" s="31" t="s">
        <v>54</v>
      </c>
      <c r="H70" s="36">
        <v>16168</v>
      </c>
      <c r="I70" s="31" t="s">
        <v>54</v>
      </c>
      <c r="J70" s="33">
        <v>87</v>
      </c>
      <c r="K70" s="31">
        <v>4</v>
      </c>
      <c r="L70" s="33">
        <v>9255348</v>
      </c>
      <c r="M70" s="33">
        <v>1245141</v>
      </c>
    </row>
    <row r="71" spans="1:13" x14ac:dyDescent="0.25">
      <c r="A71" s="30"/>
      <c r="B71" s="31"/>
      <c r="C71" s="31"/>
      <c r="D71" s="36"/>
      <c r="E71" s="23"/>
      <c r="F71" s="33"/>
      <c r="G71" s="31"/>
      <c r="H71" s="36"/>
      <c r="I71" s="31"/>
      <c r="J71" s="33"/>
      <c r="K71" s="31"/>
      <c r="L71" s="33"/>
      <c r="M71" s="33"/>
    </row>
    <row r="72" spans="1:13" x14ac:dyDescent="0.25">
      <c r="A72" s="35">
        <v>2008</v>
      </c>
      <c r="B72" s="31"/>
      <c r="C72" s="31"/>
      <c r="D72" s="36"/>
      <c r="E72" s="23"/>
      <c r="F72" s="33"/>
      <c r="G72" s="31"/>
      <c r="H72" s="36"/>
      <c r="I72" s="31"/>
      <c r="J72" s="33"/>
      <c r="K72" s="31"/>
      <c r="L72" s="33"/>
      <c r="M72" s="33"/>
    </row>
    <row r="73" spans="1:13" x14ac:dyDescent="0.25">
      <c r="A73" s="30" t="s">
        <v>61</v>
      </c>
      <c r="B73" s="31" t="s">
        <v>54</v>
      </c>
      <c r="C73" s="31" t="s">
        <v>54</v>
      </c>
      <c r="D73" s="36" t="s">
        <v>54</v>
      </c>
      <c r="E73" s="23" t="s">
        <v>54</v>
      </c>
      <c r="F73" s="33">
        <v>29042</v>
      </c>
      <c r="G73" s="31" t="s">
        <v>54</v>
      </c>
      <c r="H73" s="36">
        <v>29597</v>
      </c>
      <c r="I73" s="31" t="s">
        <v>54</v>
      </c>
      <c r="J73" s="33">
        <v>87</v>
      </c>
      <c r="K73" s="31">
        <v>4</v>
      </c>
      <c r="L73" s="33">
        <v>9340320.3283500001</v>
      </c>
      <c r="M73" s="33">
        <v>1241630.906</v>
      </c>
    </row>
    <row r="74" spans="1:13" x14ac:dyDescent="0.25">
      <c r="A74" s="30" t="s">
        <v>69</v>
      </c>
      <c r="B74" s="31">
        <v>2</v>
      </c>
      <c r="C74" s="31" t="s">
        <v>54</v>
      </c>
      <c r="D74" s="36">
        <v>332081</v>
      </c>
      <c r="E74" s="23" t="s">
        <v>54</v>
      </c>
      <c r="F74" s="31" t="s">
        <v>54</v>
      </c>
      <c r="G74" s="31" t="s">
        <v>54</v>
      </c>
      <c r="H74" s="31" t="s">
        <v>54</v>
      </c>
      <c r="I74" s="31" t="s">
        <v>54</v>
      </c>
      <c r="J74" s="33">
        <v>87</v>
      </c>
      <c r="K74" s="31">
        <v>4</v>
      </c>
      <c r="L74" s="33">
        <v>9289642</v>
      </c>
      <c r="M74" s="33">
        <v>1245584</v>
      </c>
    </row>
    <row r="75" spans="1:13" x14ac:dyDescent="0.25">
      <c r="A75" s="30" t="s">
        <v>63</v>
      </c>
      <c r="B75" s="31">
        <v>2</v>
      </c>
      <c r="C75" s="31" t="s">
        <v>54</v>
      </c>
      <c r="D75" s="36">
        <v>49556</v>
      </c>
      <c r="E75" s="23"/>
      <c r="F75" s="33">
        <v>168584</v>
      </c>
      <c r="G75" s="31" t="s">
        <v>54</v>
      </c>
      <c r="H75" s="36">
        <v>167399</v>
      </c>
      <c r="I75" s="31" t="s">
        <v>54</v>
      </c>
      <c r="J75" s="33">
        <v>88</v>
      </c>
      <c r="K75" s="31">
        <v>4</v>
      </c>
      <c r="L75" s="33">
        <v>9456986</v>
      </c>
      <c r="M75" s="33">
        <v>1247993</v>
      </c>
    </row>
    <row r="76" spans="1:13" x14ac:dyDescent="0.25">
      <c r="A76" s="30" t="s">
        <v>64</v>
      </c>
      <c r="B76" s="31">
        <v>5</v>
      </c>
      <c r="C76" s="31" t="s">
        <v>54</v>
      </c>
      <c r="D76" s="36">
        <v>357221</v>
      </c>
      <c r="E76" s="23" t="s">
        <v>54</v>
      </c>
      <c r="F76" s="33">
        <v>183652</v>
      </c>
      <c r="G76" s="31" t="s">
        <v>54</v>
      </c>
      <c r="H76" s="36">
        <v>190116</v>
      </c>
      <c r="I76" s="31" t="s">
        <v>54</v>
      </c>
      <c r="J76" s="33">
        <v>88</v>
      </c>
      <c r="K76" s="31">
        <v>4</v>
      </c>
      <c r="L76" s="33">
        <v>9683236.9633499999</v>
      </c>
      <c r="M76" s="33">
        <v>1258940</v>
      </c>
    </row>
    <row r="77" spans="1:13" x14ac:dyDescent="0.25">
      <c r="A77" s="30"/>
      <c r="B77" s="23"/>
      <c r="C77" s="23"/>
      <c r="D77" s="33"/>
      <c r="E77" s="34"/>
      <c r="F77" s="34"/>
      <c r="G77" s="34"/>
      <c r="H77" s="34"/>
      <c r="I77" s="34"/>
      <c r="J77" s="34"/>
      <c r="K77" s="34"/>
      <c r="L77" s="34"/>
      <c r="M77" s="34"/>
    </row>
    <row r="78" spans="1:13" x14ac:dyDescent="0.25">
      <c r="A78" s="2" t="s">
        <v>71</v>
      </c>
      <c r="B78" s="2"/>
      <c r="C78" s="23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2" t="s">
        <v>72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sqref="A1:M80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x14ac:dyDescent="0.25">
      <c r="A4" s="39"/>
      <c r="B4" s="40" t="s">
        <v>1</v>
      </c>
      <c r="C4" s="41"/>
      <c r="D4" s="40" t="s">
        <v>2</v>
      </c>
      <c r="E4" s="41"/>
      <c r="F4" s="40" t="s">
        <v>3</v>
      </c>
      <c r="G4" s="41"/>
      <c r="H4" s="40" t="s">
        <v>4</v>
      </c>
      <c r="I4" s="41"/>
      <c r="J4" s="40" t="s">
        <v>5</v>
      </c>
      <c r="K4" s="41"/>
      <c r="L4" s="40" t="s">
        <v>6</v>
      </c>
      <c r="M4" s="41"/>
    </row>
    <row r="5" spans="1:13" x14ac:dyDescent="0.25">
      <c r="A5" s="42" t="s">
        <v>7</v>
      </c>
      <c r="B5" s="43" t="s">
        <v>8</v>
      </c>
      <c r="C5" s="44"/>
      <c r="D5" s="45" t="s">
        <v>9</v>
      </c>
      <c r="E5" s="46"/>
      <c r="F5" s="45" t="s">
        <v>10</v>
      </c>
      <c r="G5" s="46"/>
      <c r="H5" s="45" t="s">
        <v>11</v>
      </c>
      <c r="I5" s="46"/>
      <c r="J5" s="43" t="s">
        <v>12</v>
      </c>
      <c r="K5" s="44"/>
      <c r="L5" s="47" t="s">
        <v>13</v>
      </c>
      <c r="M5" s="48"/>
    </row>
    <row r="6" spans="1:13" x14ac:dyDescent="0.25">
      <c r="A6" s="49" t="s">
        <v>14</v>
      </c>
      <c r="B6" s="45" t="s">
        <v>15</v>
      </c>
      <c r="C6" s="46"/>
      <c r="D6" s="50" t="s">
        <v>16</v>
      </c>
      <c r="E6" s="51"/>
      <c r="F6" s="51"/>
      <c r="G6" s="51"/>
      <c r="H6" s="51"/>
      <c r="I6" s="52"/>
      <c r="J6" s="47" t="s">
        <v>17</v>
      </c>
      <c r="K6" s="48"/>
      <c r="L6" s="43" t="s">
        <v>16</v>
      </c>
      <c r="M6" s="44"/>
    </row>
    <row r="7" spans="1:13" x14ac:dyDescent="0.25">
      <c r="A7" s="49"/>
      <c r="B7" s="53" t="s">
        <v>18</v>
      </c>
      <c r="C7" s="53" t="s">
        <v>19</v>
      </c>
      <c r="D7" s="54" t="s">
        <v>20</v>
      </c>
      <c r="E7" s="55"/>
      <c r="F7" s="55"/>
      <c r="G7" s="55"/>
      <c r="H7" s="55"/>
      <c r="I7" s="56"/>
      <c r="J7" s="45" t="s">
        <v>21</v>
      </c>
      <c r="K7" s="46"/>
      <c r="L7" s="45" t="s">
        <v>22</v>
      </c>
      <c r="M7" s="46"/>
    </row>
    <row r="8" spans="1:13" x14ac:dyDescent="0.25">
      <c r="A8" s="49"/>
      <c r="B8" s="42" t="s">
        <v>23</v>
      </c>
      <c r="C8" s="42" t="s">
        <v>24</v>
      </c>
      <c r="D8" s="53" t="s">
        <v>25</v>
      </c>
      <c r="E8" s="53" t="s">
        <v>26</v>
      </c>
      <c r="F8" s="53" t="s">
        <v>25</v>
      </c>
      <c r="G8" s="53" t="s">
        <v>26</v>
      </c>
      <c r="H8" s="53" t="s">
        <v>25</v>
      </c>
      <c r="I8" s="53" t="s">
        <v>26</v>
      </c>
      <c r="J8" s="53" t="s">
        <v>25</v>
      </c>
      <c r="K8" s="53" t="s">
        <v>26</v>
      </c>
      <c r="L8" s="53" t="s">
        <v>25</v>
      </c>
      <c r="M8" s="53" t="s">
        <v>26</v>
      </c>
    </row>
    <row r="9" spans="1:13" x14ac:dyDescent="0.25">
      <c r="A9" s="57"/>
      <c r="B9" s="57" t="s">
        <v>27</v>
      </c>
      <c r="C9" s="57" t="s">
        <v>28</v>
      </c>
      <c r="D9" s="57" t="s">
        <v>27</v>
      </c>
      <c r="E9" s="57" t="s">
        <v>28</v>
      </c>
      <c r="F9" s="57" t="s">
        <v>27</v>
      </c>
      <c r="G9" s="57" t="s">
        <v>28</v>
      </c>
      <c r="H9" s="57" t="s">
        <v>27</v>
      </c>
      <c r="I9" s="57" t="s">
        <v>28</v>
      </c>
      <c r="J9" s="57" t="s">
        <v>27</v>
      </c>
      <c r="K9" s="57" t="s">
        <v>28</v>
      </c>
      <c r="L9" s="57" t="s">
        <v>27</v>
      </c>
      <c r="M9" s="57" t="s">
        <v>28</v>
      </c>
    </row>
    <row r="10" spans="1:13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x14ac:dyDescent="0.25">
      <c r="A11" s="37" t="s">
        <v>29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spans="1:13" x14ac:dyDescent="0.25">
      <c r="A13" s="58">
        <v>1997</v>
      </c>
      <c r="B13" s="59">
        <v>6</v>
      </c>
      <c r="C13" s="38">
        <v>1</v>
      </c>
      <c r="D13" s="60" t="s">
        <v>30</v>
      </c>
      <c r="E13" s="60" t="s">
        <v>31</v>
      </c>
      <c r="F13" s="60" t="s">
        <v>32</v>
      </c>
      <c r="G13" s="60" t="s">
        <v>33</v>
      </c>
      <c r="H13" s="60"/>
      <c r="I13" s="60"/>
      <c r="J13" s="59">
        <v>41</v>
      </c>
      <c r="K13" s="59">
        <v>1</v>
      </c>
      <c r="L13" s="60" t="s">
        <v>34</v>
      </c>
      <c r="M13" s="60" t="s">
        <v>35</v>
      </c>
    </row>
    <row r="14" spans="1:13" x14ac:dyDescent="0.25">
      <c r="A14" s="58">
        <v>1998</v>
      </c>
      <c r="B14" s="59">
        <v>6</v>
      </c>
      <c r="C14" s="38">
        <v>1</v>
      </c>
      <c r="D14" s="60" t="s">
        <v>36</v>
      </c>
      <c r="E14" s="60" t="s">
        <v>37</v>
      </c>
      <c r="F14" s="60" t="s">
        <v>38</v>
      </c>
      <c r="G14" s="60" t="s">
        <v>39</v>
      </c>
      <c r="H14" s="60"/>
      <c r="I14" s="60"/>
      <c r="J14" s="59">
        <v>40</v>
      </c>
      <c r="K14" s="59">
        <v>1</v>
      </c>
      <c r="L14" s="60" t="s">
        <v>40</v>
      </c>
      <c r="M14" s="60" t="s">
        <v>41</v>
      </c>
    </row>
    <row r="15" spans="1:13" x14ac:dyDescent="0.25">
      <c r="A15" s="58">
        <v>1999</v>
      </c>
      <c r="B15" s="59">
        <v>12</v>
      </c>
      <c r="C15" s="38">
        <v>1</v>
      </c>
      <c r="D15" s="60" t="s">
        <v>42</v>
      </c>
      <c r="E15" s="60" t="s">
        <v>43</v>
      </c>
      <c r="F15" s="60" t="s">
        <v>44</v>
      </c>
      <c r="G15" s="60" t="s">
        <v>45</v>
      </c>
      <c r="H15" s="60"/>
      <c r="I15" s="60"/>
      <c r="J15" s="59">
        <v>43</v>
      </c>
      <c r="K15" s="59">
        <v>1</v>
      </c>
      <c r="L15" s="60" t="s">
        <v>46</v>
      </c>
      <c r="M15" s="60" t="s">
        <v>47</v>
      </c>
    </row>
    <row r="16" spans="1:13" x14ac:dyDescent="0.25">
      <c r="A16" s="58">
        <v>2000</v>
      </c>
      <c r="B16" s="59">
        <v>20</v>
      </c>
      <c r="C16" s="38">
        <v>1</v>
      </c>
      <c r="D16" s="60" t="s">
        <v>48</v>
      </c>
      <c r="E16" s="60" t="s">
        <v>49</v>
      </c>
      <c r="F16" s="60" t="s">
        <v>50</v>
      </c>
      <c r="G16" s="60" t="s">
        <v>51</v>
      </c>
      <c r="H16" s="60"/>
      <c r="I16" s="61"/>
      <c r="J16" s="59">
        <v>43</v>
      </c>
      <c r="K16" s="59">
        <v>1</v>
      </c>
      <c r="L16" s="60" t="s">
        <v>52</v>
      </c>
      <c r="M16" s="60" t="s">
        <v>53</v>
      </c>
    </row>
    <row r="17" spans="1:13" x14ac:dyDescent="0.25">
      <c r="A17" s="58">
        <v>2001</v>
      </c>
      <c r="B17" s="62">
        <v>36</v>
      </c>
      <c r="C17" s="62">
        <v>4</v>
      </c>
      <c r="D17" s="63">
        <v>2467193</v>
      </c>
      <c r="E17" s="63">
        <v>195436</v>
      </c>
      <c r="F17" s="63">
        <v>1793455</v>
      </c>
      <c r="G17" s="63">
        <v>108081</v>
      </c>
      <c r="H17" s="63">
        <v>1875143</v>
      </c>
      <c r="I17" s="63">
        <v>115265</v>
      </c>
      <c r="J17" s="63">
        <v>62</v>
      </c>
      <c r="K17" s="63">
        <v>2</v>
      </c>
      <c r="L17" s="63">
        <v>3832083</v>
      </c>
      <c r="M17" s="63">
        <v>202626</v>
      </c>
    </row>
    <row r="18" spans="1:13" x14ac:dyDescent="0.25">
      <c r="A18" s="58">
        <v>2002</v>
      </c>
      <c r="B18" s="59">
        <v>35</v>
      </c>
      <c r="C18" s="64">
        <v>4</v>
      </c>
      <c r="D18" s="65">
        <v>1962823</v>
      </c>
      <c r="E18" s="65">
        <v>409542</v>
      </c>
      <c r="F18" s="65">
        <v>1080235</v>
      </c>
      <c r="G18" s="65">
        <v>175155</v>
      </c>
      <c r="H18" s="65">
        <v>1161533</v>
      </c>
      <c r="I18" s="65">
        <v>184813</v>
      </c>
      <c r="J18" s="59">
        <v>66</v>
      </c>
      <c r="K18" s="59">
        <v>4</v>
      </c>
      <c r="L18" s="65">
        <v>4850904</v>
      </c>
      <c r="M18" s="65">
        <v>462545</v>
      </c>
    </row>
    <row r="19" spans="1:13" x14ac:dyDescent="0.25">
      <c r="A19" s="66">
        <v>2003</v>
      </c>
      <c r="B19" s="67">
        <v>39</v>
      </c>
      <c r="C19" s="64">
        <v>2</v>
      </c>
      <c r="D19" s="68">
        <v>1544572</v>
      </c>
      <c r="E19" s="68">
        <v>132991</v>
      </c>
      <c r="F19" s="68">
        <v>1577049</v>
      </c>
      <c r="G19" s="68">
        <v>142692</v>
      </c>
      <c r="H19" s="68">
        <v>1642657</v>
      </c>
      <c r="I19" s="68">
        <v>134705</v>
      </c>
      <c r="J19" s="67">
        <v>77</v>
      </c>
      <c r="K19" s="67">
        <v>4</v>
      </c>
      <c r="L19" s="68">
        <v>6078928</v>
      </c>
      <c r="M19" s="68">
        <v>601072</v>
      </c>
    </row>
    <row r="20" spans="1:13" x14ac:dyDescent="0.25">
      <c r="A20" s="66">
        <v>2004</v>
      </c>
      <c r="B20" s="67">
        <v>35</v>
      </c>
      <c r="C20" s="64">
        <v>3</v>
      </c>
      <c r="D20" s="68">
        <v>1726163</v>
      </c>
      <c r="E20" s="68">
        <v>170573</v>
      </c>
      <c r="F20" s="68">
        <v>1392017</v>
      </c>
      <c r="G20" s="68">
        <v>136419</v>
      </c>
      <c r="H20" s="68">
        <v>1429586</v>
      </c>
      <c r="I20" s="68">
        <v>123763</v>
      </c>
      <c r="J20" s="69">
        <v>78</v>
      </c>
      <c r="K20" s="69">
        <v>4</v>
      </c>
      <c r="L20" s="69">
        <v>6668071</v>
      </c>
      <c r="M20" s="69">
        <v>786277</v>
      </c>
    </row>
    <row r="21" spans="1:13" x14ac:dyDescent="0.25">
      <c r="A21" s="66">
        <v>2005</v>
      </c>
      <c r="B21" s="67">
        <f>SUM(B31:B42)</f>
        <v>43</v>
      </c>
      <c r="C21" s="67">
        <f>SUM(C31:C42)</f>
        <v>4</v>
      </c>
      <c r="D21" s="68">
        <v>2012669</v>
      </c>
      <c r="E21" s="68">
        <v>284003</v>
      </c>
      <c r="F21" s="68">
        <v>1263823</v>
      </c>
      <c r="G21" s="68">
        <v>327485</v>
      </c>
      <c r="H21" s="68">
        <v>1318571</v>
      </c>
      <c r="I21" s="68">
        <v>286021</v>
      </c>
      <c r="J21" s="69">
        <f>73+10</f>
        <v>83</v>
      </c>
      <c r="K21" s="69">
        <f>4+0</f>
        <v>4</v>
      </c>
      <c r="L21" s="69">
        <f>5971862+1084430</f>
        <v>7056292</v>
      </c>
      <c r="M21" s="69">
        <f>1101562+0</f>
        <v>1101562</v>
      </c>
    </row>
    <row r="22" spans="1:13" x14ac:dyDescent="0.25">
      <c r="A22" s="66">
        <v>2006</v>
      </c>
      <c r="B22" s="67">
        <v>39</v>
      </c>
      <c r="C22" s="67">
        <v>1</v>
      </c>
      <c r="D22" s="68">
        <v>2436704.7809349396</v>
      </c>
      <c r="E22" s="68">
        <v>44007.311999999998</v>
      </c>
      <c r="F22" s="68">
        <v>1758482.9133789924</v>
      </c>
      <c r="G22" s="68">
        <v>47659.50712174979</v>
      </c>
      <c r="H22" s="68">
        <v>1811442.5320485297</v>
      </c>
      <c r="I22" s="68">
        <v>44515.039630121086</v>
      </c>
      <c r="J22" s="70">
        <v>83</v>
      </c>
      <c r="K22" s="59">
        <v>4</v>
      </c>
      <c r="L22" s="69">
        <v>8010836.8219999997</v>
      </c>
      <c r="M22" s="70">
        <v>1166101.6680000001</v>
      </c>
    </row>
    <row r="23" spans="1:13" x14ac:dyDescent="0.25">
      <c r="A23" s="66">
        <v>2007</v>
      </c>
      <c r="B23" s="67">
        <v>33</v>
      </c>
      <c r="C23" s="67">
        <v>1</v>
      </c>
      <c r="D23" s="68">
        <v>1644798</v>
      </c>
      <c r="E23" s="68">
        <v>75547</v>
      </c>
      <c r="F23" s="68">
        <v>1505781</v>
      </c>
      <c r="G23" s="67" t="s">
        <v>54</v>
      </c>
      <c r="H23" s="68">
        <v>1529178</v>
      </c>
      <c r="I23" s="67" t="s">
        <v>54</v>
      </c>
      <c r="J23" s="69">
        <v>87</v>
      </c>
      <c r="K23" s="67">
        <v>4</v>
      </c>
      <c r="L23" s="69">
        <v>9255348</v>
      </c>
      <c r="M23" s="69">
        <v>1245141</v>
      </c>
    </row>
    <row r="24" spans="1:13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59"/>
      <c r="K24" s="59"/>
      <c r="L24" s="38"/>
      <c r="M24" s="38"/>
    </row>
    <row r="25" spans="1:13" x14ac:dyDescent="0.25">
      <c r="A25" s="37" t="s">
        <v>55</v>
      </c>
      <c r="B25" s="38"/>
      <c r="C25" s="38"/>
      <c r="D25" s="38"/>
      <c r="E25" s="38"/>
      <c r="F25" s="38"/>
      <c r="G25" s="38"/>
      <c r="H25" s="38"/>
      <c r="I25" s="38"/>
      <c r="J25" s="59"/>
      <c r="K25" s="59"/>
      <c r="L25" s="38"/>
      <c r="M25" s="38"/>
    </row>
    <row r="26" spans="1:13" x14ac:dyDescent="0.25">
      <c r="A26" s="38"/>
      <c r="B26" s="38"/>
      <c r="C26" s="59"/>
      <c r="D26" s="70"/>
      <c r="E26" s="59" t="s">
        <v>56</v>
      </c>
      <c r="F26" s="70"/>
      <c r="G26" s="70"/>
      <c r="H26" s="70"/>
      <c r="I26" s="70"/>
      <c r="J26" s="70"/>
      <c r="K26" s="70"/>
      <c r="L26" s="70"/>
      <c r="M26" s="70"/>
    </row>
    <row r="27" spans="1:13" x14ac:dyDescent="0.25">
      <c r="A27" s="71">
        <v>2004</v>
      </c>
      <c r="B27" s="38"/>
      <c r="C27" s="38"/>
      <c r="D27" s="38"/>
      <c r="E27" s="38"/>
      <c r="F27" s="38"/>
      <c r="G27" s="38"/>
      <c r="H27" s="38"/>
      <c r="I27" s="38"/>
      <c r="J27" s="59"/>
      <c r="K27" s="59"/>
      <c r="L27" s="38"/>
      <c r="M27" s="38"/>
    </row>
    <row r="28" spans="1:13" x14ac:dyDescent="0.25">
      <c r="A28" s="64" t="s">
        <v>60</v>
      </c>
      <c r="B28" s="67">
        <v>4</v>
      </c>
      <c r="C28" s="67" t="s">
        <v>54</v>
      </c>
      <c r="D28" s="69">
        <v>73026</v>
      </c>
      <c r="E28" s="67" t="s">
        <v>54</v>
      </c>
      <c r="F28" s="69">
        <v>336134</v>
      </c>
      <c r="G28" s="67" t="s">
        <v>54</v>
      </c>
      <c r="H28" s="69">
        <v>357216</v>
      </c>
      <c r="I28" s="67" t="s">
        <v>54</v>
      </c>
      <c r="J28" s="69">
        <v>78</v>
      </c>
      <c r="K28" s="69">
        <v>4</v>
      </c>
      <c r="L28" s="69">
        <v>6668071</v>
      </c>
      <c r="M28" s="69">
        <v>786277</v>
      </c>
    </row>
    <row r="29" spans="1:13" x14ac:dyDescent="0.25">
      <c r="A29" s="38"/>
      <c r="B29" s="59"/>
      <c r="C29" s="59"/>
      <c r="D29" s="59"/>
      <c r="E29" s="59"/>
      <c r="F29" s="70"/>
      <c r="G29" s="59"/>
      <c r="H29" s="70"/>
      <c r="I29" s="59"/>
      <c r="J29" s="70"/>
      <c r="K29" s="70"/>
      <c r="L29" s="70"/>
      <c r="M29" s="70"/>
    </row>
    <row r="30" spans="1:13" x14ac:dyDescent="0.25">
      <c r="A30" s="71">
        <v>2005</v>
      </c>
      <c r="B30" s="38"/>
      <c r="C30" s="38"/>
      <c r="D30" s="38"/>
      <c r="E30" s="38"/>
      <c r="F30" s="38"/>
      <c r="G30" s="38"/>
      <c r="H30" s="38"/>
      <c r="I30" s="38"/>
      <c r="J30" s="59"/>
      <c r="K30" s="59"/>
      <c r="L30" s="38"/>
      <c r="M30" s="38"/>
    </row>
    <row r="31" spans="1:13" x14ac:dyDescent="0.25">
      <c r="A31" s="38" t="s">
        <v>61</v>
      </c>
      <c r="B31" s="59">
        <v>2</v>
      </c>
      <c r="C31" s="59" t="s">
        <v>54</v>
      </c>
      <c r="D31" s="69">
        <v>29381</v>
      </c>
      <c r="E31" s="59" t="s">
        <v>54</v>
      </c>
      <c r="F31" s="70">
        <v>60558</v>
      </c>
      <c r="G31" s="59" t="s">
        <v>54</v>
      </c>
      <c r="H31" s="70">
        <v>64015</v>
      </c>
      <c r="I31" s="59" t="s">
        <v>54</v>
      </c>
      <c r="J31" s="70">
        <v>79</v>
      </c>
      <c r="K31" s="70">
        <v>4</v>
      </c>
      <c r="L31" s="70">
        <v>6675870</v>
      </c>
      <c r="M31" s="70">
        <v>779222</v>
      </c>
    </row>
    <row r="32" spans="1:13" x14ac:dyDescent="0.25">
      <c r="A32" s="38" t="s">
        <v>62</v>
      </c>
      <c r="B32" s="59">
        <v>1</v>
      </c>
      <c r="C32" s="59">
        <v>1</v>
      </c>
      <c r="D32" s="69">
        <v>11715</v>
      </c>
      <c r="E32" s="70">
        <v>60297</v>
      </c>
      <c r="F32" s="70">
        <v>40739</v>
      </c>
      <c r="G32" s="59" t="s">
        <v>54</v>
      </c>
      <c r="H32" s="70">
        <v>41173</v>
      </c>
      <c r="I32" s="59" t="s">
        <v>54</v>
      </c>
      <c r="J32" s="70">
        <v>79</v>
      </c>
      <c r="K32" s="70">
        <v>4</v>
      </c>
      <c r="L32" s="70">
        <v>6566408</v>
      </c>
      <c r="M32" s="70">
        <v>776233</v>
      </c>
    </row>
    <row r="33" spans="1:13" x14ac:dyDescent="0.25">
      <c r="A33" s="38" t="s">
        <v>63</v>
      </c>
      <c r="B33" s="59">
        <v>3</v>
      </c>
      <c r="C33" s="59" t="s">
        <v>54</v>
      </c>
      <c r="D33" s="69">
        <v>68795</v>
      </c>
      <c r="E33" s="59" t="s">
        <v>54</v>
      </c>
      <c r="F33" s="70">
        <v>6448</v>
      </c>
      <c r="G33" s="59" t="s">
        <v>54</v>
      </c>
      <c r="H33" s="70">
        <v>6481</v>
      </c>
      <c r="I33" s="59" t="s">
        <v>54</v>
      </c>
      <c r="J33" s="70">
        <v>79</v>
      </c>
      <c r="K33" s="70">
        <v>4</v>
      </c>
      <c r="L33" s="70">
        <v>6490364</v>
      </c>
      <c r="M33" s="70">
        <v>775351</v>
      </c>
    </row>
    <row r="34" spans="1:13" x14ac:dyDescent="0.25">
      <c r="A34" s="38" t="s">
        <v>64</v>
      </c>
      <c r="B34" s="59">
        <v>2</v>
      </c>
      <c r="C34" s="59">
        <v>1</v>
      </c>
      <c r="D34" s="69">
        <v>95860</v>
      </c>
      <c r="E34" s="70">
        <v>119135</v>
      </c>
      <c r="F34" s="70">
        <v>68744</v>
      </c>
      <c r="G34" s="70">
        <v>75742</v>
      </c>
      <c r="H34" s="70">
        <v>69122</v>
      </c>
      <c r="I34" s="70">
        <v>61018</v>
      </c>
      <c r="J34" s="70">
        <v>81</v>
      </c>
      <c r="K34" s="70">
        <v>4</v>
      </c>
      <c r="L34" s="70">
        <v>6526478</v>
      </c>
      <c r="M34" s="70">
        <v>838747</v>
      </c>
    </row>
    <row r="35" spans="1:13" x14ac:dyDescent="0.25">
      <c r="A35" s="38" t="s">
        <v>65</v>
      </c>
      <c r="B35" s="59">
        <v>2</v>
      </c>
      <c r="C35" s="59" t="s">
        <v>54</v>
      </c>
      <c r="D35" s="69">
        <v>160351</v>
      </c>
      <c r="E35" s="59" t="s">
        <v>54</v>
      </c>
      <c r="F35" s="70">
        <v>93253</v>
      </c>
      <c r="G35" s="70">
        <v>130313</v>
      </c>
      <c r="H35" s="70">
        <v>96366</v>
      </c>
      <c r="I35" s="70">
        <v>120644</v>
      </c>
      <c r="J35" s="70">
        <v>81</v>
      </c>
      <c r="K35" s="70">
        <v>4</v>
      </c>
      <c r="L35" s="70">
        <v>6621902</v>
      </c>
      <c r="M35" s="70">
        <v>968865</v>
      </c>
    </row>
    <row r="36" spans="1:13" x14ac:dyDescent="0.25">
      <c r="A36" s="38" t="s">
        <v>66</v>
      </c>
      <c r="B36" s="59">
        <v>6</v>
      </c>
      <c r="C36" s="59" t="s">
        <v>54</v>
      </c>
      <c r="D36" s="69">
        <v>318007</v>
      </c>
      <c r="E36" s="59" t="s">
        <v>54</v>
      </c>
      <c r="F36" s="70">
        <v>249156</v>
      </c>
      <c r="G36" s="59" t="s">
        <v>54</v>
      </c>
      <c r="H36" s="70">
        <v>260998</v>
      </c>
      <c r="I36" s="59" t="s">
        <v>54</v>
      </c>
      <c r="J36" s="70">
        <v>82</v>
      </c>
      <c r="K36" s="70">
        <v>4</v>
      </c>
      <c r="L36" s="70">
        <v>6818133</v>
      </c>
      <c r="M36" s="70">
        <v>977518</v>
      </c>
    </row>
    <row r="37" spans="1:13" x14ac:dyDescent="0.25">
      <c r="A37" s="38" t="s">
        <v>67</v>
      </c>
      <c r="B37" s="59">
        <v>5</v>
      </c>
      <c r="C37" s="59" t="s">
        <v>54</v>
      </c>
      <c r="D37" s="69">
        <v>198859</v>
      </c>
      <c r="E37" s="59" t="s">
        <v>54</v>
      </c>
      <c r="F37" s="70">
        <v>201208</v>
      </c>
      <c r="G37" s="59" t="s">
        <v>54</v>
      </c>
      <c r="H37" s="70">
        <v>204125</v>
      </c>
      <c r="I37" s="59" t="s">
        <v>54</v>
      </c>
      <c r="J37" s="70">
        <v>84</v>
      </c>
      <c r="K37" s="70">
        <v>4</v>
      </c>
      <c r="L37" s="70">
        <v>6885606</v>
      </c>
      <c r="M37" s="70">
        <v>974670</v>
      </c>
    </row>
    <row r="38" spans="1:13" x14ac:dyDescent="0.25">
      <c r="A38" s="64" t="s">
        <v>68</v>
      </c>
      <c r="B38" s="67">
        <v>6</v>
      </c>
      <c r="C38" s="67">
        <v>2</v>
      </c>
      <c r="D38" s="69">
        <v>328860</v>
      </c>
      <c r="E38" s="67">
        <v>95309</v>
      </c>
      <c r="F38" s="69">
        <v>66722</v>
      </c>
      <c r="G38" s="67" t="s">
        <v>54</v>
      </c>
      <c r="H38" s="69">
        <v>68418</v>
      </c>
      <c r="I38" s="67" t="s">
        <v>54</v>
      </c>
      <c r="J38" s="69">
        <v>83</v>
      </c>
      <c r="K38" s="69">
        <v>4</v>
      </c>
      <c r="L38" s="69">
        <v>6948858</v>
      </c>
      <c r="M38" s="69">
        <v>980111</v>
      </c>
    </row>
    <row r="39" spans="1:13" x14ac:dyDescent="0.25">
      <c r="A39" s="64" t="s">
        <v>57</v>
      </c>
      <c r="B39" s="67">
        <v>2</v>
      </c>
      <c r="C39" s="59" t="s">
        <v>54</v>
      </c>
      <c r="D39" s="69">
        <v>177176</v>
      </c>
      <c r="E39" s="59" t="s">
        <v>54</v>
      </c>
      <c r="F39" s="69">
        <v>211406</v>
      </c>
      <c r="G39" s="70">
        <v>112439</v>
      </c>
      <c r="H39" s="69">
        <v>230339</v>
      </c>
      <c r="I39" s="70">
        <v>96519</v>
      </c>
      <c r="J39" s="69">
        <v>84</v>
      </c>
      <c r="K39" s="69">
        <v>4</v>
      </c>
      <c r="L39" s="69">
        <v>7022420</v>
      </c>
      <c r="M39" s="69">
        <v>1079177</v>
      </c>
    </row>
    <row r="40" spans="1:13" x14ac:dyDescent="0.25">
      <c r="A40" s="64" t="s">
        <v>58</v>
      </c>
      <c r="B40" s="67">
        <v>2</v>
      </c>
      <c r="C40" s="59" t="s">
        <v>54</v>
      </c>
      <c r="D40" s="69">
        <v>47869</v>
      </c>
      <c r="E40" s="59" t="s">
        <v>54</v>
      </c>
      <c r="F40" s="69">
        <v>125069</v>
      </c>
      <c r="G40" s="59" t="s">
        <v>54</v>
      </c>
      <c r="H40" s="69">
        <v>132043</v>
      </c>
      <c r="I40" s="67" t="s">
        <v>54</v>
      </c>
      <c r="J40" s="69">
        <v>84</v>
      </c>
      <c r="K40" s="69">
        <v>4</v>
      </c>
      <c r="L40" s="69">
        <v>7079660</v>
      </c>
      <c r="M40" s="69">
        <v>1086822</v>
      </c>
    </row>
    <row r="41" spans="1:13" x14ac:dyDescent="0.25">
      <c r="A41" s="64" t="s">
        <v>59</v>
      </c>
      <c r="B41" s="67">
        <v>7</v>
      </c>
      <c r="C41" s="59" t="s">
        <v>54</v>
      </c>
      <c r="D41" s="69">
        <v>436847</v>
      </c>
      <c r="E41" s="59" t="s">
        <v>54</v>
      </c>
      <c r="F41" s="69">
        <v>34420</v>
      </c>
      <c r="G41" s="59" t="s">
        <v>54</v>
      </c>
      <c r="H41" s="69">
        <v>36603</v>
      </c>
      <c r="I41" s="67" t="s">
        <v>54</v>
      </c>
      <c r="J41" s="69">
        <v>83</v>
      </c>
      <c r="K41" s="69">
        <v>4</v>
      </c>
      <c r="L41" s="69">
        <v>7116135</v>
      </c>
      <c r="M41" s="69">
        <v>1096942</v>
      </c>
    </row>
    <row r="42" spans="1:13" x14ac:dyDescent="0.25">
      <c r="A42" s="64" t="s">
        <v>60</v>
      </c>
      <c r="B42" s="67">
        <f>4+1</f>
        <v>5</v>
      </c>
      <c r="C42" s="59" t="s">
        <v>54</v>
      </c>
      <c r="D42" s="69">
        <f>71719+4881</f>
        <v>76600</v>
      </c>
      <c r="E42" s="59" t="s">
        <v>54</v>
      </c>
      <c r="F42" s="69">
        <f>28869+50042</f>
        <v>78911</v>
      </c>
      <c r="G42" s="59" t="s">
        <v>54</v>
      </c>
      <c r="H42" s="69">
        <f>29730+50943</f>
        <v>80673</v>
      </c>
      <c r="I42" s="67" t="s">
        <v>54</v>
      </c>
      <c r="J42" s="69">
        <f>73+10</f>
        <v>83</v>
      </c>
      <c r="K42" s="69">
        <f>4+0</f>
        <v>4</v>
      </c>
      <c r="L42" s="69">
        <f>5971862+1084430</f>
        <v>7056292</v>
      </c>
      <c r="M42" s="69">
        <f>1101562+0</f>
        <v>1101562</v>
      </c>
    </row>
    <row r="43" spans="1:13" x14ac:dyDescent="0.25">
      <c r="A43" s="38"/>
      <c r="B43" s="59"/>
      <c r="C43" s="59"/>
      <c r="D43" s="69"/>
      <c r="E43" s="70"/>
      <c r="F43" s="70"/>
      <c r="G43" s="70"/>
      <c r="H43" s="70"/>
      <c r="I43" s="70"/>
      <c r="J43" s="70"/>
      <c r="K43" s="70"/>
      <c r="L43" s="70"/>
      <c r="M43" s="70"/>
    </row>
    <row r="44" spans="1:13" x14ac:dyDescent="0.25">
      <c r="A44" s="71">
        <v>2006</v>
      </c>
      <c r="B44" s="59"/>
      <c r="C44" s="59"/>
      <c r="D44" s="69"/>
      <c r="E44" s="70"/>
      <c r="F44" s="70"/>
      <c r="G44" s="70"/>
      <c r="H44" s="70"/>
      <c r="I44" s="70"/>
      <c r="J44" s="70"/>
      <c r="K44" s="70"/>
      <c r="L44" s="70"/>
      <c r="M44" s="70"/>
    </row>
    <row r="45" spans="1:13" x14ac:dyDescent="0.25">
      <c r="A45" s="58" t="s">
        <v>61</v>
      </c>
      <c r="B45" s="59">
        <v>1</v>
      </c>
      <c r="C45" s="59" t="s">
        <v>54</v>
      </c>
      <c r="D45" s="69">
        <v>50000</v>
      </c>
      <c r="E45" s="59" t="s">
        <v>54</v>
      </c>
      <c r="F45" s="70">
        <v>241993</v>
      </c>
      <c r="G45" s="59" t="s">
        <v>54</v>
      </c>
      <c r="H45" s="70">
        <v>247984</v>
      </c>
      <c r="I45" s="67" t="s">
        <v>54</v>
      </c>
      <c r="J45" s="70">
        <v>84</v>
      </c>
      <c r="K45" s="69">
        <f>4+0</f>
        <v>4</v>
      </c>
      <c r="L45" s="70">
        <v>7105957</v>
      </c>
      <c r="M45" s="70">
        <v>1092279</v>
      </c>
    </row>
    <row r="46" spans="1:13" x14ac:dyDescent="0.25">
      <c r="A46" s="58" t="s">
        <v>69</v>
      </c>
      <c r="B46" s="59">
        <v>5</v>
      </c>
      <c r="C46" s="59" t="s">
        <v>54</v>
      </c>
      <c r="D46" s="69">
        <v>207006</v>
      </c>
      <c r="E46" s="59" t="s">
        <v>54</v>
      </c>
      <c r="F46" s="59" t="s">
        <v>54</v>
      </c>
      <c r="G46" s="59" t="s">
        <v>54</v>
      </c>
      <c r="H46" s="59" t="s">
        <v>54</v>
      </c>
      <c r="I46" s="59" t="s">
        <v>54</v>
      </c>
      <c r="J46" s="70">
        <v>84</v>
      </c>
      <c r="K46" s="69">
        <v>4</v>
      </c>
      <c r="L46" s="70">
        <v>7058096</v>
      </c>
      <c r="M46" s="70">
        <v>1092570</v>
      </c>
    </row>
    <row r="47" spans="1:13" x14ac:dyDescent="0.25">
      <c r="A47" s="66" t="s">
        <v>63</v>
      </c>
      <c r="B47" s="67">
        <v>3</v>
      </c>
      <c r="C47" s="67">
        <v>1</v>
      </c>
      <c r="D47" s="36">
        <v>145231</v>
      </c>
      <c r="E47" s="36">
        <v>42998</v>
      </c>
      <c r="F47" s="36">
        <v>209200</v>
      </c>
      <c r="G47" s="59" t="s">
        <v>54</v>
      </c>
      <c r="H47" s="36">
        <v>216488</v>
      </c>
      <c r="I47" s="59" t="s">
        <v>54</v>
      </c>
      <c r="J47" s="70">
        <v>84</v>
      </c>
      <c r="K47" s="69">
        <v>4</v>
      </c>
      <c r="L47" s="70">
        <v>7243799</v>
      </c>
      <c r="M47" s="70">
        <v>1089994</v>
      </c>
    </row>
    <row r="48" spans="1:13" x14ac:dyDescent="0.25">
      <c r="A48" s="66" t="s">
        <v>64</v>
      </c>
      <c r="B48" s="67">
        <v>4</v>
      </c>
      <c r="C48" s="59" t="s">
        <v>54</v>
      </c>
      <c r="D48" s="36">
        <v>135292</v>
      </c>
      <c r="E48" s="59" t="s">
        <v>54</v>
      </c>
      <c r="F48" s="36">
        <v>92994</v>
      </c>
      <c r="G48" s="59" t="s">
        <v>54</v>
      </c>
      <c r="H48" s="36">
        <v>96595</v>
      </c>
      <c r="I48" s="59" t="s">
        <v>54</v>
      </c>
      <c r="J48" s="70">
        <v>84</v>
      </c>
      <c r="K48" s="69">
        <v>4</v>
      </c>
      <c r="L48" s="70">
        <v>7316718</v>
      </c>
      <c r="M48" s="70">
        <v>1094295</v>
      </c>
    </row>
    <row r="49" spans="1:13" x14ac:dyDescent="0.25">
      <c r="A49" s="66" t="s">
        <v>65</v>
      </c>
      <c r="B49" s="67">
        <v>1</v>
      </c>
      <c r="C49" s="59" t="s">
        <v>54</v>
      </c>
      <c r="D49" s="36">
        <v>17554</v>
      </c>
      <c r="E49" s="59" t="s">
        <v>54</v>
      </c>
      <c r="F49" s="36">
        <v>22290</v>
      </c>
      <c r="G49" s="36">
        <v>47031</v>
      </c>
      <c r="H49" s="36">
        <v>22466</v>
      </c>
      <c r="I49" s="36">
        <v>43928</v>
      </c>
      <c r="J49" s="70">
        <v>84</v>
      </c>
      <c r="K49" s="69">
        <v>4</v>
      </c>
      <c r="L49" s="70">
        <v>7332356</v>
      </c>
      <c r="M49" s="70">
        <v>1147266</v>
      </c>
    </row>
    <row r="50" spans="1:13" x14ac:dyDescent="0.25">
      <c r="A50" s="66" t="s">
        <v>66</v>
      </c>
      <c r="B50" s="67">
        <v>2</v>
      </c>
      <c r="C50" s="59" t="s">
        <v>54</v>
      </c>
      <c r="D50" s="36">
        <v>108908</v>
      </c>
      <c r="E50" s="59" t="s">
        <v>54</v>
      </c>
      <c r="F50" s="36">
        <v>21181</v>
      </c>
      <c r="G50" s="59" t="s">
        <v>54</v>
      </c>
      <c r="H50" s="36">
        <v>21572</v>
      </c>
      <c r="I50" s="59" t="s">
        <v>54</v>
      </c>
      <c r="J50" s="70">
        <v>84</v>
      </c>
      <c r="K50" s="69">
        <v>4</v>
      </c>
      <c r="L50" s="70">
        <v>7248899</v>
      </c>
      <c r="M50" s="70">
        <v>1155604</v>
      </c>
    </row>
    <row r="51" spans="1:13" x14ac:dyDescent="0.25">
      <c r="A51" s="38" t="s">
        <v>67</v>
      </c>
      <c r="B51" s="59">
        <v>4</v>
      </c>
      <c r="C51" s="59" t="s">
        <v>54</v>
      </c>
      <c r="D51" s="69">
        <v>401270</v>
      </c>
      <c r="E51" s="59" t="s">
        <v>54</v>
      </c>
      <c r="F51" s="70">
        <v>73001</v>
      </c>
      <c r="G51" s="59" t="s">
        <v>54</v>
      </c>
      <c r="H51" s="70">
        <v>75040</v>
      </c>
      <c r="I51" s="59" t="s">
        <v>54</v>
      </c>
      <c r="J51" s="70">
        <v>83</v>
      </c>
      <c r="K51" s="70">
        <v>4</v>
      </c>
      <c r="L51" s="70">
        <v>7248832</v>
      </c>
      <c r="M51" s="70">
        <v>1154014</v>
      </c>
    </row>
    <row r="52" spans="1:13" x14ac:dyDescent="0.25">
      <c r="A52" s="66" t="s">
        <v>68</v>
      </c>
      <c r="B52" s="67">
        <v>1</v>
      </c>
      <c r="C52" s="59" t="s">
        <v>54</v>
      </c>
      <c r="D52" s="36">
        <v>40000</v>
      </c>
      <c r="E52" s="59" t="s">
        <v>54</v>
      </c>
      <c r="F52" s="36">
        <v>227764</v>
      </c>
      <c r="G52" s="59" t="s">
        <v>54</v>
      </c>
      <c r="H52" s="36">
        <v>239188</v>
      </c>
      <c r="I52" s="59" t="s">
        <v>54</v>
      </c>
      <c r="J52" s="70">
        <v>83</v>
      </c>
      <c r="K52" s="69">
        <v>4</v>
      </c>
      <c r="L52" s="70">
        <v>7456796</v>
      </c>
      <c r="M52" s="70">
        <v>1160793</v>
      </c>
    </row>
    <row r="53" spans="1:13" x14ac:dyDescent="0.25">
      <c r="A53" s="66" t="s">
        <v>57</v>
      </c>
      <c r="B53" s="67">
        <v>3</v>
      </c>
      <c r="C53" s="59" t="s">
        <v>54</v>
      </c>
      <c r="D53" s="36">
        <v>581246</v>
      </c>
      <c r="E53" s="59" t="s">
        <v>54</v>
      </c>
      <c r="F53" s="36">
        <v>143862</v>
      </c>
      <c r="G53" s="59" t="s">
        <v>54</v>
      </c>
      <c r="H53" s="36">
        <v>148811</v>
      </c>
      <c r="I53" s="59" t="s">
        <v>54</v>
      </c>
      <c r="J53" s="70">
        <v>83</v>
      </c>
      <c r="K53" s="59">
        <v>4</v>
      </c>
      <c r="L53" s="70">
        <v>7523611</v>
      </c>
      <c r="M53" s="70">
        <v>1162864</v>
      </c>
    </row>
    <row r="54" spans="1:13" x14ac:dyDescent="0.25">
      <c r="A54" s="66" t="s">
        <v>58</v>
      </c>
      <c r="B54" s="67">
        <v>5</v>
      </c>
      <c r="C54" s="59" t="s">
        <v>54</v>
      </c>
      <c r="D54" s="36">
        <v>244955</v>
      </c>
      <c r="E54" s="59" t="s">
        <v>54</v>
      </c>
      <c r="F54" s="36">
        <v>125502</v>
      </c>
      <c r="G54" s="59" t="s">
        <v>54</v>
      </c>
      <c r="H54" s="36">
        <v>125969</v>
      </c>
      <c r="I54" s="59" t="s">
        <v>54</v>
      </c>
      <c r="J54" s="70">
        <v>83</v>
      </c>
      <c r="K54" s="59">
        <v>4</v>
      </c>
      <c r="L54" s="70">
        <v>7575573</v>
      </c>
      <c r="M54" s="70">
        <v>1164099</v>
      </c>
    </row>
    <row r="55" spans="1:13" x14ac:dyDescent="0.25">
      <c r="A55" s="64" t="s">
        <v>59</v>
      </c>
      <c r="B55" s="67">
        <v>8</v>
      </c>
      <c r="C55" s="59" t="s">
        <v>54</v>
      </c>
      <c r="D55" s="36">
        <v>961829.22</v>
      </c>
      <c r="E55" s="59" t="s">
        <v>54</v>
      </c>
      <c r="F55" s="36">
        <v>174960.4</v>
      </c>
      <c r="G55" s="59" t="s">
        <v>54</v>
      </c>
      <c r="H55" s="36">
        <v>176629.47</v>
      </c>
      <c r="I55" s="59" t="s">
        <v>54</v>
      </c>
      <c r="J55" s="70">
        <v>82</v>
      </c>
      <c r="K55" s="59">
        <v>4</v>
      </c>
      <c r="L55" s="70">
        <v>7649568.1809200002</v>
      </c>
      <c r="M55" s="70">
        <v>1163961</v>
      </c>
    </row>
    <row r="56" spans="1:13" x14ac:dyDescent="0.25">
      <c r="A56" s="66" t="s">
        <v>60</v>
      </c>
      <c r="B56" s="67">
        <v>2</v>
      </c>
      <c r="C56" s="59" t="s">
        <v>54</v>
      </c>
      <c r="D56" s="36">
        <v>83416</v>
      </c>
      <c r="E56" s="59" t="s">
        <v>54</v>
      </c>
      <c r="F56" s="36">
        <v>414032</v>
      </c>
      <c r="G56" s="59" t="s">
        <v>54</v>
      </c>
      <c r="H56" s="36">
        <v>428624</v>
      </c>
      <c r="I56" s="59" t="s">
        <v>54</v>
      </c>
      <c r="J56" s="70">
        <v>83</v>
      </c>
      <c r="K56" s="59">
        <v>4</v>
      </c>
      <c r="L56" s="70">
        <v>8010836.8219999997</v>
      </c>
      <c r="M56" s="70">
        <v>1166101.6680000001</v>
      </c>
    </row>
    <row r="57" spans="1:13" x14ac:dyDescent="0.25">
      <c r="A57" s="66"/>
      <c r="B57" s="67"/>
      <c r="C57" s="59"/>
      <c r="D57" s="36"/>
      <c r="E57" s="59"/>
      <c r="F57" s="36"/>
      <c r="G57" s="59"/>
      <c r="H57" s="36"/>
      <c r="I57" s="59"/>
      <c r="J57" s="70"/>
      <c r="K57" s="59"/>
      <c r="L57" s="70"/>
      <c r="M57" s="70"/>
    </row>
    <row r="58" spans="1:13" x14ac:dyDescent="0.25">
      <c r="A58" s="71">
        <v>2007</v>
      </c>
      <c r="B58" s="67"/>
      <c r="C58" s="59"/>
      <c r="D58" s="36"/>
      <c r="E58" s="59"/>
      <c r="F58" s="36"/>
      <c r="G58" s="59"/>
      <c r="H58" s="36"/>
      <c r="I58" s="59"/>
      <c r="J58" s="70"/>
      <c r="K58" s="59"/>
      <c r="L58" s="70"/>
      <c r="M58" s="70"/>
    </row>
    <row r="59" spans="1:13" x14ac:dyDescent="0.25">
      <c r="A59" s="66" t="s">
        <v>61</v>
      </c>
      <c r="B59" s="67">
        <v>1</v>
      </c>
      <c r="C59" s="59" t="s">
        <v>54</v>
      </c>
      <c r="D59" s="36">
        <v>25000</v>
      </c>
      <c r="E59" s="59" t="s">
        <v>54</v>
      </c>
      <c r="F59" s="36">
        <v>213094</v>
      </c>
      <c r="G59" s="59" t="s">
        <v>54</v>
      </c>
      <c r="H59" s="36">
        <v>213516</v>
      </c>
      <c r="I59" s="59" t="s">
        <v>54</v>
      </c>
      <c r="J59" s="70">
        <v>85</v>
      </c>
      <c r="K59" s="59">
        <v>4</v>
      </c>
      <c r="L59" s="70">
        <v>8206198.9293999998</v>
      </c>
      <c r="M59" s="70">
        <v>1159041.439</v>
      </c>
    </row>
    <row r="60" spans="1:13" x14ac:dyDescent="0.25">
      <c r="A60" s="58" t="s">
        <v>69</v>
      </c>
      <c r="B60" s="67">
        <v>2</v>
      </c>
      <c r="C60" s="59" t="s">
        <v>54</v>
      </c>
      <c r="D60" s="36">
        <v>193500</v>
      </c>
      <c r="E60" s="59" t="s">
        <v>54</v>
      </c>
      <c r="F60" s="70">
        <v>24920</v>
      </c>
      <c r="G60" s="59" t="s">
        <v>54</v>
      </c>
      <c r="H60" s="36">
        <v>25158</v>
      </c>
      <c r="I60" s="59" t="s">
        <v>54</v>
      </c>
      <c r="J60" s="70">
        <v>84</v>
      </c>
      <c r="K60" s="59">
        <v>4</v>
      </c>
      <c r="L60" s="70">
        <f>7123126+1133525</f>
        <v>8256651</v>
      </c>
      <c r="M60" s="70">
        <v>1162374</v>
      </c>
    </row>
    <row r="61" spans="1:13" x14ac:dyDescent="0.25">
      <c r="A61" s="58" t="s">
        <v>70</v>
      </c>
      <c r="B61" s="67">
        <v>6</v>
      </c>
      <c r="C61" s="59" t="s">
        <v>54</v>
      </c>
      <c r="D61" s="36">
        <v>219793</v>
      </c>
      <c r="E61" s="59" t="s">
        <v>54</v>
      </c>
      <c r="F61" s="70">
        <v>182588</v>
      </c>
      <c r="G61" s="59" t="s">
        <v>54</v>
      </c>
      <c r="H61" s="36">
        <v>182557</v>
      </c>
      <c r="I61" s="59" t="s">
        <v>54</v>
      </c>
      <c r="J61" s="70">
        <v>86</v>
      </c>
      <c r="K61" s="59">
        <v>4</v>
      </c>
      <c r="L61" s="70">
        <v>8288435</v>
      </c>
      <c r="M61" s="70">
        <v>1159785</v>
      </c>
    </row>
    <row r="62" spans="1:13" x14ac:dyDescent="0.25">
      <c r="A62" s="58" t="s">
        <v>64</v>
      </c>
      <c r="B62" s="67">
        <v>2</v>
      </c>
      <c r="C62" s="59" t="s">
        <v>54</v>
      </c>
      <c r="D62" s="36">
        <v>165723</v>
      </c>
      <c r="E62" s="59" t="s">
        <v>54</v>
      </c>
      <c r="F62" s="70">
        <v>162393</v>
      </c>
      <c r="G62" s="59" t="s">
        <v>54</v>
      </c>
      <c r="H62" s="36">
        <v>163725</v>
      </c>
      <c r="I62" s="59" t="s">
        <v>54</v>
      </c>
      <c r="J62" s="70">
        <v>85</v>
      </c>
      <c r="K62" s="59">
        <v>4</v>
      </c>
      <c r="L62" s="70">
        <v>8234065.0756449997</v>
      </c>
      <c r="M62" s="70">
        <v>1164406.3570000001</v>
      </c>
    </row>
    <row r="63" spans="1:13" x14ac:dyDescent="0.25">
      <c r="A63" s="58" t="s">
        <v>65</v>
      </c>
      <c r="B63" s="59" t="s">
        <v>54</v>
      </c>
      <c r="C63" s="59" t="s">
        <v>54</v>
      </c>
      <c r="D63" s="59" t="s">
        <v>54</v>
      </c>
      <c r="E63" s="59" t="s">
        <v>54</v>
      </c>
      <c r="F63" s="70">
        <v>178107</v>
      </c>
      <c r="G63" s="59" t="s">
        <v>54</v>
      </c>
      <c r="H63" s="36">
        <v>186867</v>
      </c>
      <c r="I63" s="59" t="s">
        <v>54</v>
      </c>
      <c r="J63" s="70">
        <v>85</v>
      </c>
      <c r="K63" s="59">
        <v>4</v>
      </c>
      <c r="L63" s="70">
        <v>8431221</v>
      </c>
      <c r="M63" s="70">
        <v>1171262</v>
      </c>
    </row>
    <row r="64" spans="1:13" x14ac:dyDescent="0.25">
      <c r="A64" s="58" t="s">
        <v>66</v>
      </c>
      <c r="B64" s="59">
        <v>3</v>
      </c>
      <c r="C64" s="59" t="s">
        <v>54</v>
      </c>
      <c r="D64" s="36">
        <v>74921</v>
      </c>
      <c r="E64" s="59" t="s">
        <v>54</v>
      </c>
      <c r="F64" s="70">
        <v>45602.101000000002</v>
      </c>
      <c r="G64" s="59" t="s">
        <v>54</v>
      </c>
      <c r="H64" s="36">
        <v>46675.777999999998</v>
      </c>
      <c r="I64" s="59" t="s">
        <v>54</v>
      </c>
      <c r="J64" s="70">
        <v>85</v>
      </c>
      <c r="K64" s="59">
        <v>4</v>
      </c>
      <c r="L64" s="70">
        <v>8408522.9083299991</v>
      </c>
      <c r="M64" s="70">
        <v>1183036.1610000001</v>
      </c>
    </row>
    <row r="65" spans="1:13" x14ac:dyDescent="0.25">
      <c r="A65" s="58" t="s">
        <v>67</v>
      </c>
      <c r="B65" s="59">
        <v>5</v>
      </c>
      <c r="C65" s="59" t="s">
        <v>54</v>
      </c>
      <c r="D65" s="36">
        <v>189479</v>
      </c>
      <c r="E65" s="59" t="s">
        <v>54</v>
      </c>
      <c r="F65" s="70">
        <v>19527</v>
      </c>
      <c r="G65" s="59" t="s">
        <v>54</v>
      </c>
      <c r="H65" s="36">
        <v>20278</v>
      </c>
      <c r="I65" s="59" t="s">
        <v>54</v>
      </c>
      <c r="J65" s="70">
        <v>85</v>
      </c>
      <c r="K65" s="59">
        <v>4</v>
      </c>
      <c r="L65" s="70">
        <v>8442364</v>
      </c>
      <c r="M65" s="70">
        <v>1185316</v>
      </c>
    </row>
    <row r="66" spans="1:13" x14ac:dyDescent="0.25">
      <c r="A66" s="58" t="s">
        <v>68</v>
      </c>
      <c r="B66" s="59">
        <v>3</v>
      </c>
      <c r="C66" s="59" t="s">
        <v>54</v>
      </c>
      <c r="D66" s="36">
        <v>67466</v>
      </c>
      <c r="E66" s="59" t="s">
        <v>54</v>
      </c>
      <c r="F66" s="70">
        <f>216748+67762</f>
        <v>284510</v>
      </c>
      <c r="G66" s="59" t="s">
        <v>54</v>
      </c>
      <c r="H66" s="36">
        <f>222671+71792</f>
        <v>294463</v>
      </c>
      <c r="I66" s="59" t="s">
        <v>54</v>
      </c>
      <c r="J66" s="70">
        <v>85</v>
      </c>
      <c r="K66" s="59">
        <v>4</v>
      </c>
      <c r="L66" s="70">
        <v>8714660.8756000008</v>
      </c>
      <c r="M66" s="70">
        <v>1197737.5859999999</v>
      </c>
    </row>
    <row r="67" spans="1:13" x14ac:dyDescent="0.25">
      <c r="A67" s="58" t="s">
        <v>57</v>
      </c>
      <c r="B67" s="59" t="s">
        <v>54</v>
      </c>
      <c r="C67" s="59" t="s">
        <v>54</v>
      </c>
      <c r="D67" s="59" t="s">
        <v>54</v>
      </c>
      <c r="E67" s="59" t="s">
        <v>54</v>
      </c>
      <c r="F67" s="70">
        <v>16903</v>
      </c>
      <c r="G67" s="59" t="s">
        <v>54</v>
      </c>
      <c r="H67" s="36">
        <v>16896</v>
      </c>
      <c r="I67" s="59" t="s">
        <v>54</v>
      </c>
      <c r="J67" s="70">
        <v>85</v>
      </c>
      <c r="K67" s="59">
        <v>4</v>
      </c>
      <c r="L67" s="70">
        <v>8761185</v>
      </c>
      <c r="M67" s="70">
        <v>1209299</v>
      </c>
    </row>
    <row r="68" spans="1:13" x14ac:dyDescent="0.25">
      <c r="A68" s="58" t="s">
        <v>58</v>
      </c>
      <c r="B68" s="59">
        <v>3</v>
      </c>
      <c r="C68" s="59" t="s">
        <v>54</v>
      </c>
      <c r="D68" s="36">
        <v>231792</v>
      </c>
      <c r="E68" s="59" t="s">
        <v>54</v>
      </c>
      <c r="F68" s="70">
        <v>104008</v>
      </c>
      <c r="G68" s="59" t="s">
        <v>54</v>
      </c>
      <c r="H68" s="36">
        <v>104999</v>
      </c>
      <c r="I68" s="59" t="s">
        <v>54</v>
      </c>
      <c r="J68" s="70">
        <v>86</v>
      </c>
      <c r="K68" s="59">
        <v>4</v>
      </c>
      <c r="L68" s="70">
        <v>8935385.2027000003</v>
      </c>
      <c r="M68" s="70">
        <v>1223027.375</v>
      </c>
    </row>
    <row r="69" spans="1:13" x14ac:dyDescent="0.25">
      <c r="A69" s="64" t="s">
        <v>59</v>
      </c>
      <c r="B69" s="67">
        <f>2+1</f>
        <v>3</v>
      </c>
      <c r="C69" s="67">
        <f>1+0</f>
        <v>1</v>
      </c>
      <c r="D69" s="36">
        <v>112753</v>
      </c>
      <c r="E69" s="36">
        <v>75054</v>
      </c>
      <c r="F69" s="69">
        <f>156796+35444</f>
        <v>192240</v>
      </c>
      <c r="G69" s="67" t="s">
        <v>54</v>
      </c>
      <c r="H69" s="36">
        <f>156995+33475</f>
        <v>190470</v>
      </c>
      <c r="I69" s="67" t="s">
        <v>54</v>
      </c>
      <c r="J69" s="69">
        <f>76+10</f>
        <v>86</v>
      </c>
      <c r="K69" s="67">
        <v>4</v>
      </c>
      <c r="L69" s="69">
        <f>7929358+1224563</f>
        <v>9153921</v>
      </c>
      <c r="M69" s="69">
        <v>1231922</v>
      </c>
    </row>
    <row r="70" spans="1:13" x14ac:dyDescent="0.25">
      <c r="A70" s="66" t="s">
        <v>60</v>
      </c>
      <c r="B70" s="67">
        <v>5</v>
      </c>
      <c r="C70" s="67" t="s">
        <v>54</v>
      </c>
      <c r="D70" s="36">
        <v>305357</v>
      </c>
      <c r="E70" s="59" t="s">
        <v>54</v>
      </c>
      <c r="F70" s="69">
        <v>15571</v>
      </c>
      <c r="G70" s="67" t="s">
        <v>54</v>
      </c>
      <c r="H70" s="36">
        <v>16168</v>
      </c>
      <c r="I70" s="67" t="s">
        <v>54</v>
      </c>
      <c r="J70" s="69">
        <v>87</v>
      </c>
      <c r="K70" s="67">
        <v>4</v>
      </c>
      <c r="L70" s="69">
        <v>9255348</v>
      </c>
      <c r="M70" s="69">
        <v>1245141</v>
      </c>
    </row>
    <row r="71" spans="1:13" x14ac:dyDescent="0.25">
      <c r="A71" s="66"/>
      <c r="B71" s="67"/>
      <c r="C71" s="67"/>
      <c r="D71" s="36"/>
      <c r="E71" s="59"/>
      <c r="F71" s="69"/>
      <c r="G71" s="67"/>
      <c r="H71" s="36"/>
      <c r="I71" s="67"/>
      <c r="J71" s="69"/>
      <c r="K71" s="67"/>
      <c r="L71" s="69"/>
      <c r="M71" s="69"/>
    </row>
    <row r="72" spans="1:13" x14ac:dyDescent="0.25">
      <c r="A72" s="71">
        <v>2008</v>
      </c>
      <c r="B72" s="67"/>
      <c r="C72" s="67"/>
      <c r="D72" s="36"/>
      <c r="E72" s="59"/>
      <c r="F72" s="69"/>
      <c r="G72" s="67"/>
      <c r="H72" s="36"/>
      <c r="I72" s="67"/>
      <c r="J72" s="69"/>
      <c r="K72" s="67"/>
      <c r="L72" s="69"/>
      <c r="M72" s="69"/>
    </row>
    <row r="73" spans="1:13" x14ac:dyDescent="0.25">
      <c r="A73" s="66" t="s">
        <v>61</v>
      </c>
      <c r="B73" s="67" t="s">
        <v>54</v>
      </c>
      <c r="C73" s="67" t="s">
        <v>54</v>
      </c>
      <c r="D73" s="36" t="s">
        <v>54</v>
      </c>
      <c r="E73" s="59" t="s">
        <v>54</v>
      </c>
      <c r="F73" s="69">
        <v>29042</v>
      </c>
      <c r="G73" s="67" t="s">
        <v>54</v>
      </c>
      <c r="H73" s="36">
        <v>29597</v>
      </c>
      <c r="I73" s="67" t="s">
        <v>54</v>
      </c>
      <c r="J73" s="69">
        <v>87</v>
      </c>
      <c r="K73" s="67">
        <v>4</v>
      </c>
      <c r="L73" s="69">
        <v>9340320.3283500001</v>
      </c>
      <c r="M73" s="69">
        <v>1241630.906</v>
      </c>
    </row>
    <row r="74" spans="1:13" x14ac:dyDescent="0.25">
      <c r="A74" s="66" t="s">
        <v>69</v>
      </c>
      <c r="B74" s="67">
        <v>2</v>
      </c>
      <c r="C74" s="67" t="s">
        <v>54</v>
      </c>
      <c r="D74" s="36">
        <v>332081</v>
      </c>
      <c r="E74" s="59" t="s">
        <v>54</v>
      </c>
      <c r="F74" s="67" t="s">
        <v>54</v>
      </c>
      <c r="G74" s="67" t="s">
        <v>54</v>
      </c>
      <c r="H74" s="67" t="s">
        <v>54</v>
      </c>
      <c r="I74" s="67" t="s">
        <v>54</v>
      </c>
      <c r="J74" s="69">
        <v>87</v>
      </c>
      <c r="K74" s="67">
        <v>4</v>
      </c>
      <c r="L74" s="69">
        <v>9289642</v>
      </c>
      <c r="M74" s="69">
        <v>1245584</v>
      </c>
    </row>
    <row r="75" spans="1:13" x14ac:dyDescent="0.25">
      <c r="A75" s="66" t="s">
        <v>63</v>
      </c>
      <c r="B75" s="67">
        <v>2</v>
      </c>
      <c r="C75" s="67" t="s">
        <v>54</v>
      </c>
      <c r="D75" s="36">
        <v>49556</v>
      </c>
      <c r="E75" s="59"/>
      <c r="F75" s="69">
        <v>168584</v>
      </c>
      <c r="G75" s="67" t="s">
        <v>54</v>
      </c>
      <c r="H75" s="36">
        <v>167399</v>
      </c>
      <c r="I75" s="67" t="s">
        <v>54</v>
      </c>
      <c r="J75" s="69">
        <v>88</v>
      </c>
      <c r="K75" s="67">
        <v>4</v>
      </c>
      <c r="L75" s="69">
        <v>9456986</v>
      </c>
      <c r="M75" s="69">
        <v>1247993</v>
      </c>
    </row>
    <row r="76" spans="1:13" x14ac:dyDescent="0.25">
      <c r="A76" s="66" t="s">
        <v>64</v>
      </c>
      <c r="B76" s="67">
        <v>5</v>
      </c>
      <c r="C76" s="67" t="s">
        <v>54</v>
      </c>
      <c r="D76" s="36">
        <v>357221</v>
      </c>
      <c r="E76" s="59" t="s">
        <v>54</v>
      </c>
      <c r="F76" s="69">
        <v>183652</v>
      </c>
      <c r="G76" s="67" t="s">
        <v>54</v>
      </c>
      <c r="H76" s="36">
        <v>190116</v>
      </c>
      <c r="I76" s="67" t="s">
        <v>54</v>
      </c>
      <c r="J76" s="69">
        <v>88</v>
      </c>
      <c r="K76" s="67">
        <v>4</v>
      </c>
      <c r="L76" s="69">
        <v>9683236.9633499999</v>
      </c>
      <c r="M76" s="69">
        <v>1258940</v>
      </c>
    </row>
    <row r="77" spans="1:13" x14ac:dyDescent="0.25">
      <c r="A77" s="66" t="s">
        <v>65</v>
      </c>
      <c r="B77" s="67">
        <f>3+0</f>
        <v>3</v>
      </c>
      <c r="C77" s="67"/>
      <c r="D77" s="36">
        <v>160488</v>
      </c>
      <c r="E77" s="67"/>
      <c r="F77" s="69">
        <v>353287</v>
      </c>
      <c r="G77" s="67"/>
      <c r="H77" s="36">
        <v>367196</v>
      </c>
      <c r="I77" s="67"/>
      <c r="J77" s="69">
        <f>78+10</f>
        <v>88</v>
      </c>
      <c r="K77" s="67">
        <v>4</v>
      </c>
      <c r="L77" s="69">
        <f>8797081+1269708</f>
        <v>10066789</v>
      </c>
      <c r="M77" s="69">
        <v>1265791</v>
      </c>
    </row>
    <row r="78" spans="1:13" x14ac:dyDescent="0.25">
      <c r="A78" s="66"/>
      <c r="B78" s="59"/>
      <c r="C78" s="59"/>
      <c r="D78" s="69"/>
      <c r="E78" s="70"/>
      <c r="F78" s="70"/>
      <c r="G78" s="70"/>
      <c r="H78" s="70"/>
      <c r="I78" s="70"/>
      <c r="J78" s="70"/>
      <c r="K78" s="70"/>
      <c r="L78" s="70"/>
      <c r="M78" s="70"/>
    </row>
    <row r="79" spans="1:13" x14ac:dyDescent="0.25">
      <c r="A79" s="38" t="s">
        <v>71</v>
      </c>
      <c r="B79" s="38"/>
      <c r="C79" s="59"/>
      <c r="D79" s="38"/>
      <c r="E79" s="38"/>
      <c r="F79" s="38"/>
      <c r="G79" s="38"/>
      <c r="H79" s="38"/>
      <c r="I79" s="38"/>
      <c r="J79" s="38"/>
      <c r="K79" s="38"/>
      <c r="L79" s="38"/>
      <c r="M79" s="65"/>
    </row>
    <row r="80" spans="1:13" x14ac:dyDescent="0.25">
      <c r="A80" s="38" t="s">
        <v>72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72"/>
      <c r="M80" s="38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>
      <selection sqref="A1:M78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x14ac:dyDescent="0.25">
      <c r="A4" s="39"/>
      <c r="B4" s="40" t="s">
        <v>1</v>
      </c>
      <c r="C4" s="41"/>
      <c r="D4" s="40" t="s">
        <v>2</v>
      </c>
      <c r="E4" s="41"/>
      <c r="F4" s="40" t="s">
        <v>3</v>
      </c>
      <c r="G4" s="41"/>
      <c r="H4" s="40" t="s">
        <v>4</v>
      </c>
      <c r="I4" s="41"/>
      <c r="J4" s="40" t="s">
        <v>5</v>
      </c>
      <c r="K4" s="41"/>
      <c r="L4" s="40" t="s">
        <v>6</v>
      </c>
      <c r="M4" s="41"/>
    </row>
    <row r="5" spans="1:13" x14ac:dyDescent="0.25">
      <c r="A5" s="42" t="s">
        <v>7</v>
      </c>
      <c r="B5" s="43" t="s">
        <v>8</v>
      </c>
      <c r="C5" s="44"/>
      <c r="D5" s="45" t="s">
        <v>9</v>
      </c>
      <c r="E5" s="46"/>
      <c r="F5" s="45" t="s">
        <v>10</v>
      </c>
      <c r="G5" s="46"/>
      <c r="H5" s="45" t="s">
        <v>11</v>
      </c>
      <c r="I5" s="46"/>
      <c r="J5" s="43" t="s">
        <v>12</v>
      </c>
      <c r="K5" s="44"/>
      <c r="L5" s="47" t="s">
        <v>13</v>
      </c>
      <c r="M5" s="48"/>
    </row>
    <row r="6" spans="1:13" x14ac:dyDescent="0.25">
      <c r="A6" s="49" t="s">
        <v>14</v>
      </c>
      <c r="B6" s="45" t="s">
        <v>15</v>
      </c>
      <c r="C6" s="46"/>
      <c r="D6" s="50" t="s">
        <v>16</v>
      </c>
      <c r="E6" s="51"/>
      <c r="F6" s="51"/>
      <c r="G6" s="51"/>
      <c r="H6" s="51"/>
      <c r="I6" s="52"/>
      <c r="J6" s="47" t="s">
        <v>17</v>
      </c>
      <c r="K6" s="48"/>
      <c r="L6" s="43" t="s">
        <v>16</v>
      </c>
      <c r="M6" s="44"/>
    </row>
    <row r="7" spans="1:13" x14ac:dyDescent="0.25">
      <c r="A7" s="49"/>
      <c r="B7" s="53" t="s">
        <v>18</v>
      </c>
      <c r="C7" s="53" t="s">
        <v>19</v>
      </c>
      <c r="D7" s="54" t="s">
        <v>20</v>
      </c>
      <c r="E7" s="55"/>
      <c r="F7" s="55"/>
      <c r="G7" s="55"/>
      <c r="H7" s="55"/>
      <c r="I7" s="56"/>
      <c r="J7" s="45" t="s">
        <v>21</v>
      </c>
      <c r="K7" s="46"/>
      <c r="L7" s="45" t="s">
        <v>22</v>
      </c>
      <c r="M7" s="46"/>
    </row>
    <row r="8" spans="1:13" x14ac:dyDescent="0.25">
      <c r="A8" s="49"/>
      <c r="B8" s="42" t="s">
        <v>23</v>
      </c>
      <c r="C8" s="42" t="s">
        <v>24</v>
      </c>
      <c r="D8" s="53" t="s">
        <v>25</v>
      </c>
      <c r="E8" s="53" t="s">
        <v>26</v>
      </c>
      <c r="F8" s="53" t="s">
        <v>25</v>
      </c>
      <c r="G8" s="53" t="s">
        <v>26</v>
      </c>
      <c r="H8" s="53" t="s">
        <v>25</v>
      </c>
      <c r="I8" s="53" t="s">
        <v>26</v>
      </c>
      <c r="J8" s="53" t="s">
        <v>25</v>
      </c>
      <c r="K8" s="53" t="s">
        <v>26</v>
      </c>
      <c r="L8" s="53" t="s">
        <v>25</v>
      </c>
      <c r="M8" s="53" t="s">
        <v>26</v>
      </c>
    </row>
    <row r="9" spans="1:13" x14ac:dyDescent="0.25">
      <c r="A9" s="57"/>
      <c r="B9" s="57" t="s">
        <v>27</v>
      </c>
      <c r="C9" s="57" t="s">
        <v>28</v>
      </c>
      <c r="D9" s="57" t="s">
        <v>27</v>
      </c>
      <c r="E9" s="57" t="s">
        <v>28</v>
      </c>
      <c r="F9" s="57" t="s">
        <v>27</v>
      </c>
      <c r="G9" s="57" t="s">
        <v>28</v>
      </c>
      <c r="H9" s="57" t="s">
        <v>27</v>
      </c>
      <c r="I9" s="57" t="s">
        <v>28</v>
      </c>
      <c r="J9" s="57" t="s">
        <v>27</v>
      </c>
      <c r="K9" s="57" t="s">
        <v>28</v>
      </c>
      <c r="L9" s="57" t="s">
        <v>27</v>
      </c>
      <c r="M9" s="57" t="s">
        <v>28</v>
      </c>
    </row>
    <row r="10" spans="1:13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x14ac:dyDescent="0.25">
      <c r="A11" s="37" t="s">
        <v>29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spans="1:13" x14ac:dyDescent="0.25">
      <c r="A13" s="58">
        <v>1997</v>
      </c>
      <c r="B13" s="59">
        <v>6</v>
      </c>
      <c r="C13" s="38">
        <v>1</v>
      </c>
      <c r="D13" s="60" t="s">
        <v>30</v>
      </c>
      <c r="E13" s="60" t="s">
        <v>31</v>
      </c>
      <c r="F13" s="60" t="s">
        <v>32</v>
      </c>
      <c r="G13" s="60" t="s">
        <v>33</v>
      </c>
      <c r="H13" s="60"/>
      <c r="I13" s="60"/>
      <c r="J13" s="59">
        <v>41</v>
      </c>
      <c r="K13" s="59">
        <v>1</v>
      </c>
      <c r="L13" s="60" t="s">
        <v>34</v>
      </c>
      <c r="M13" s="60" t="s">
        <v>35</v>
      </c>
    </row>
    <row r="14" spans="1:13" x14ac:dyDescent="0.25">
      <c r="A14" s="58">
        <v>1998</v>
      </c>
      <c r="B14" s="59">
        <v>6</v>
      </c>
      <c r="C14" s="38">
        <v>1</v>
      </c>
      <c r="D14" s="60" t="s">
        <v>36</v>
      </c>
      <c r="E14" s="60" t="s">
        <v>37</v>
      </c>
      <c r="F14" s="60" t="s">
        <v>38</v>
      </c>
      <c r="G14" s="60" t="s">
        <v>39</v>
      </c>
      <c r="H14" s="60"/>
      <c r="I14" s="60"/>
      <c r="J14" s="59">
        <v>40</v>
      </c>
      <c r="K14" s="59">
        <v>1</v>
      </c>
      <c r="L14" s="60" t="s">
        <v>40</v>
      </c>
      <c r="M14" s="60" t="s">
        <v>41</v>
      </c>
    </row>
    <row r="15" spans="1:13" x14ac:dyDescent="0.25">
      <c r="A15" s="58">
        <v>1999</v>
      </c>
      <c r="B15" s="59">
        <v>12</v>
      </c>
      <c r="C15" s="38">
        <v>1</v>
      </c>
      <c r="D15" s="60" t="s">
        <v>42</v>
      </c>
      <c r="E15" s="60" t="s">
        <v>43</v>
      </c>
      <c r="F15" s="60" t="s">
        <v>44</v>
      </c>
      <c r="G15" s="60" t="s">
        <v>45</v>
      </c>
      <c r="H15" s="60"/>
      <c r="I15" s="60"/>
      <c r="J15" s="59">
        <v>43</v>
      </c>
      <c r="K15" s="59">
        <v>1</v>
      </c>
      <c r="L15" s="60" t="s">
        <v>46</v>
      </c>
      <c r="M15" s="60" t="s">
        <v>47</v>
      </c>
    </row>
    <row r="16" spans="1:13" x14ac:dyDescent="0.25">
      <c r="A16" s="58">
        <v>2000</v>
      </c>
      <c r="B16" s="59">
        <v>20</v>
      </c>
      <c r="C16" s="38">
        <v>1</v>
      </c>
      <c r="D16" s="60" t="s">
        <v>48</v>
      </c>
      <c r="E16" s="60" t="s">
        <v>49</v>
      </c>
      <c r="F16" s="60" t="s">
        <v>50</v>
      </c>
      <c r="G16" s="60" t="s">
        <v>51</v>
      </c>
      <c r="H16" s="60"/>
      <c r="I16" s="61"/>
      <c r="J16" s="59">
        <v>43</v>
      </c>
      <c r="K16" s="59">
        <v>1</v>
      </c>
      <c r="L16" s="60" t="s">
        <v>52</v>
      </c>
      <c r="M16" s="60" t="s">
        <v>53</v>
      </c>
    </row>
    <row r="17" spans="1:13" x14ac:dyDescent="0.25">
      <c r="A17" s="58">
        <v>2001</v>
      </c>
      <c r="B17" s="62">
        <v>36</v>
      </c>
      <c r="C17" s="62">
        <v>4</v>
      </c>
      <c r="D17" s="63">
        <v>2467193</v>
      </c>
      <c r="E17" s="63">
        <v>195436</v>
      </c>
      <c r="F17" s="63">
        <v>1793455</v>
      </c>
      <c r="G17" s="63">
        <v>108081</v>
      </c>
      <c r="H17" s="63">
        <v>1875143</v>
      </c>
      <c r="I17" s="63">
        <v>115265</v>
      </c>
      <c r="J17" s="63">
        <v>62</v>
      </c>
      <c r="K17" s="63">
        <v>2</v>
      </c>
      <c r="L17" s="63">
        <v>3832083</v>
      </c>
      <c r="M17" s="63">
        <v>202626</v>
      </c>
    </row>
    <row r="18" spans="1:13" x14ac:dyDescent="0.25">
      <c r="A18" s="58">
        <v>2002</v>
      </c>
      <c r="B18" s="59">
        <v>35</v>
      </c>
      <c r="C18" s="64">
        <v>4</v>
      </c>
      <c r="D18" s="65">
        <v>1962823</v>
      </c>
      <c r="E18" s="65">
        <v>409542</v>
      </c>
      <c r="F18" s="65">
        <v>1080235</v>
      </c>
      <c r="G18" s="65">
        <v>175155</v>
      </c>
      <c r="H18" s="65">
        <v>1161533</v>
      </c>
      <c r="I18" s="65">
        <v>184813</v>
      </c>
      <c r="J18" s="59">
        <v>66</v>
      </c>
      <c r="K18" s="59">
        <v>4</v>
      </c>
      <c r="L18" s="65">
        <v>4850904</v>
      </c>
      <c r="M18" s="65">
        <v>462545</v>
      </c>
    </row>
    <row r="19" spans="1:13" x14ac:dyDescent="0.25">
      <c r="A19" s="66">
        <v>2003</v>
      </c>
      <c r="B19" s="67">
        <v>39</v>
      </c>
      <c r="C19" s="64">
        <v>2</v>
      </c>
      <c r="D19" s="68">
        <v>1544572</v>
      </c>
      <c r="E19" s="68">
        <v>132991</v>
      </c>
      <c r="F19" s="68">
        <v>1577049</v>
      </c>
      <c r="G19" s="68">
        <v>142692</v>
      </c>
      <c r="H19" s="68">
        <v>1642657</v>
      </c>
      <c r="I19" s="68">
        <v>134705</v>
      </c>
      <c r="J19" s="67">
        <v>77</v>
      </c>
      <c r="K19" s="67">
        <v>4</v>
      </c>
      <c r="L19" s="68">
        <v>6078928</v>
      </c>
      <c r="M19" s="68">
        <v>601072</v>
      </c>
    </row>
    <row r="20" spans="1:13" x14ac:dyDescent="0.25">
      <c r="A20" s="66">
        <v>2004</v>
      </c>
      <c r="B20" s="67">
        <v>35</v>
      </c>
      <c r="C20" s="64">
        <v>3</v>
      </c>
      <c r="D20" s="68">
        <v>1726163</v>
      </c>
      <c r="E20" s="68">
        <v>170573</v>
      </c>
      <c r="F20" s="68">
        <v>1392017</v>
      </c>
      <c r="G20" s="68">
        <v>136419</v>
      </c>
      <c r="H20" s="68">
        <v>1429586</v>
      </c>
      <c r="I20" s="68">
        <v>123763</v>
      </c>
      <c r="J20" s="69">
        <v>78</v>
      </c>
      <c r="K20" s="69">
        <v>4</v>
      </c>
      <c r="L20" s="69">
        <v>6668071</v>
      </c>
      <c r="M20" s="69">
        <v>786277</v>
      </c>
    </row>
    <row r="21" spans="1:13" x14ac:dyDescent="0.25">
      <c r="A21" s="66">
        <v>2005</v>
      </c>
      <c r="B21" s="67">
        <f>SUM(B28:B39)</f>
        <v>43</v>
      </c>
      <c r="C21" s="67">
        <f>SUM(C28:C39)</f>
        <v>4</v>
      </c>
      <c r="D21" s="68">
        <v>2012669</v>
      </c>
      <c r="E21" s="68">
        <v>284003</v>
      </c>
      <c r="F21" s="68">
        <v>1263823</v>
      </c>
      <c r="G21" s="68">
        <v>327485</v>
      </c>
      <c r="H21" s="68">
        <v>1318571</v>
      </c>
      <c r="I21" s="68">
        <v>286021</v>
      </c>
      <c r="J21" s="69">
        <f>73+10</f>
        <v>83</v>
      </c>
      <c r="K21" s="69">
        <f>4+0</f>
        <v>4</v>
      </c>
      <c r="L21" s="69">
        <f>5971862+1084430</f>
        <v>7056292</v>
      </c>
      <c r="M21" s="69">
        <f>1101562+0</f>
        <v>1101562</v>
      </c>
    </row>
    <row r="22" spans="1:13" x14ac:dyDescent="0.25">
      <c r="A22" s="66">
        <v>2006</v>
      </c>
      <c r="B22" s="67">
        <v>39</v>
      </c>
      <c r="C22" s="67">
        <v>1</v>
      </c>
      <c r="D22" s="68">
        <v>2436704.7809349396</v>
      </c>
      <c r="E22" s="68">
        <v>44007.311999999998</v>
      </c>
      <c r="F22" s="68">
        <v>1758482.9133789924</v>
      </c>
      <c r="G22" s="68">
        <v>47659.50712174979</v>
      </c>
      <c r="H22" s="68">
        <v>1811442.5320485297</v>
      </c>
      <c r="I22" s="68">
        <v>44515.039630121086</v>
      </c>
      <c r="J22" s="70">
        <v>83</v>
      </c>
      <c r="K22" s="59">
        <v>4</v>
      </c>
      <c r="L22" s="69">
        <v>8010836.8219999997</v>
      </c>
      <c r="M22" s="70">
        <v>1166101.6680000001</v>
      </c>
    </row>
    <row r="23" spans="1:13" x14ac:dyDescent="0.25">
      <c r="A23" s="66">
        <v>2007</v>
      </c>
      <c r="B23" s="67">
        <v>33</v>
      </c>
      <c r="C23" s="67">
        <v>1</v>
      </c>
      <c r="D23" s="68">
        <v>1644798</v>
      </c>
      <c r="E23" s="68">
        <v>75547</v>
      </c>
      <c r="F23" s="68">
        <v>1505781</v>
      </c>
      <c r="G23" s="67" t="s">
        <v>54</v>
      </c>
      <c r="H23" s="68">
        <v>1529178</v>
      </c>
      <c r="I23" s="67" t="s">
        <v>54</v>
      </c>
      <c r="J23" s="69">
        <v>87</v>
      </c>
      <c r="K23" s="67">
        <v>4</v>
      </c>
      <c r="L23" s="69">
        <v>9255348</v>
      </c>
      <c r="M23" s="69">
        <v>1245141</v>
      </c>
    </row>
    <row r="24" spans="1:13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59"/>
      <c r="K24" s="59"/>
      <c r="L24" s="38"/>
      <c r="M24" s="38"/>
    </row>
    <row r="25" spans="1:13" x14ac:dyDescent="0.25">
      <c r="A25" s="37" t="s">
        <v>55</v>
      </c>
      <c r="B25" s="38"/>
      <c r="C25" s="38"/>
      <c r="D25" s="38"/>
      <c r="E25" s="38"/>
      <c r="F25" s="38"/>
      <c r="G25" s="38"/>
      <c r="H25" s="38"/>
      <c r="I25" s="38"/>
      <c r="J25" s="59"/>
      <c r="K25" s="59"/>
      <c r="L25" s="38"/>
      <c r="M25" s="38"/>
    </row>
    <row r="26" spans="1:13" x14ac:dyDescent="0.25">
      <c r="A26" s="38"/>
      <c r="B26" s="38"/>
      <c r="C26" s="59"/>
      <c r="D26" s="70"/>
      <c r="E26" s="59" t="s">
        <v>56</v>
      </c>
      <c r="F26" s="70"/>
      <c r="G26" s="70"/>
      <c r="H26" s="70"/>
      <c r="I26" s="70"/>
      <c r="J26" s="70"/>
      <c r="K26" s="70"/>
      <c r="L26" s="70"/>
      <c r="M26" s="70"/>
    </row>
    <row r="27" spans="1:13" x14ac:dyDescent="0.25">
      <c r="A27" s="71">
        <v>2005</v>
      </c>
      <c r="B27" s="38"/>
      <c r="C27" s="38"/>
      <c r="D27" s="38"/>
      <c r="E27" s="38"/>
      <c r="F27" s="38"/>
      <c r="G27" s="38"/>
      <c r="H27" s="38"/>
      <c r="I27" s="38"/>
      <c r="J27" s="59"/>
      <c r="K27" s="59"/>
      <c r="L27" s="38"/>
      <c r="M27" s="38"/>
    </row>
    <row r="28" spans="1:13" x14ac:dyDescent="0.25">
      <c r="A28" s="38" t="s">
        <v>61</v>
      </c>
      <c r="B28" s="59">
        <v>2</v>
      </c>
      <c r="C28" s="59" t="s">
        <v>54</v>
      </c>
      <c r="D28" s="69">
        <v>29381</v>
      </c>
      <c r="E28" s="59" t="s">
        <v>54</v>
      </c>
      <c r="F28" s="70">
        <v>60558</v>
      </c>
      <c r="G28" s="59" t="s">
        <v>54</v>
      </c>
      <c r="H28" s="70">
        <v>64015</v>
      </c>
      <c r="I28" s="59" t="s">
        <v>54</v>
      </c>
      <c r="J28" s="70">
        <v>79</v>
      </c>
      <c r="K28" s="70">
        <v>4</v>
      </c>
      <c r="L28" s="70">
        <v>6675870</v>
      </c>
      <c r="M28" s="70">
        <v>779222</v>
      </c>
    </row>
    <row r="29" spans="1:13" x14ac:dyDescent="0.25">
      <c r="A29" s="38" t="s">
        <v>62</v>
      </c>
      <c r="B29" s="59">
        <v>1</v>
      </c>
      <c r="C29" s="59">
        <v>1</v>
      </c>
      <c r="D29" s="69">
        <v>11715</v>
      </c>
      <c r="E29" s="70">
        <v>60297</v>
      </c>
      <c r="F29" s="70">
        <v>40739</v>
      </c>
      <c r="G29" s="59" t="s">
        <v>54</v>
      </c>
      <c r="H29" s="70">
        <v>41173</v>
      </c>
      <c r="I29" s="59" t="s">
        <v>54</v>
      </c>
      <c r="J29" s="70">
        <v>79</v>
      </c>
      <c r="K29" s="70">
        <v>4</v>
      </c>
      <c r="L29" s="70">
        <v>6566408</v>
      </c>
      <c r="M29" s="70">
        <v>776233</v>
      </c>
    </row>
    <row r="30" spans="1:13" x14ac:dyDescent="0.25">
      <c r="A30" s="38" t="s">
        <v>63</v>
      </c>
      <c r="B30" s="59">
        <v>3</v>
      </c>
      <c r="C30" s="59" t="s">
        <v>54</v>
      </c>
      <c r="D30" s="69">
        <v>68795</v>
      </c>
      <c r="E30" s="59" t="s">
        <v>54</v>
      </c>
      <c r="F30" s="70">
        <v>6448</v>
      </c>
      <c r="G30" s="59" t="s">
        <v>54</v>
      </c>
      <c r="H30" s="70">
        <v>6481</v>
      </c>
      <c r="I30" s="59" t="s">
        <v>54</v>
      </c>
      <c r="J30" s="70">
        <v>79</v>
      </c>
      <c r="K30" s="70">
        <v>4</v>
      </c>
      <c r="L30" s="70">
        <v>6490364</v>
      </c>
      <c r="M30" s="70">
        <v>775351</v>
      </c>
    </row>
    <row r="31" spans="1:13" x14ac:dyDescent="0.25">
      <c r="A31" s="38" t="s">
        <v>64</v>
      </c>
      <c r="B31" s="59">
        <v>2</v>
      </c>
      <c r="C31" s="59">
        <v>1</v>
      </c>
      <c r="D31" s="69">
        <v>95860</v>
      </c>
      <c r="E31" s="70">
        <v>119135</v>
      </c>
      <c r="F31" s="70">
        <v>68744</v>
      </c>
      <c r="G31" s="70">
        <v>75742</v>
      </c>
      <c r="H31" s="70">
        <v>69122</v>
      </c>
      <c r="I31" s="70">
        <v>61018</v>
      </c>
      <c r="J31" s="70">
        <v>81</v>
      </c>
      <c r="K31" s="70">
        <v>4</v>
      </c>
      <c r="L31" s="70">
        <v>6526478</v>
      </c>
      <c r="M31" s="70">
        <v>838747</v>
      </c>
    </row>
    <row r="32" spans="1:13" x14ac:dyDescent="0.25">
      <c r="A32" s="38" t="s">
        <v>65</v>
      </c>
      <c r="B32" s="59">
        <v>2</v>
      </c>
      <c r="C32" s="59" t="s">
        <v>54</v>
      </c>
      <c r="D32" s="69">
        <v>160351</v>
      </c>
      <c r="E32" s="59" t="s">
        <v>54</v>
      </c>
      <c r="F32" s="70">
        <v>93253</v>
      </c>
      <c r="G32" s="70">
        <v>130313</v>
      </c>
      <c r="H32" s="70">
        <v>96366</v>
      </c>
      <c r="I32" s="70">
        <v>120644</v>
      </c>
      <c r="J32" s="70">
        <v>81</v>
      </c>
      <c r="K32" s="70">
        <v>4</v>
      </c>
      <c r="L32" s="70">
        <v>6621902</v>
      </c>
      <c r="M32" s="70">
        <v>968865</v>
      </c>
    </row>
    <row r="33" spans="1:13" x14ac:dyDescent="0.25">
      <c r="A33" s="38" t="s">
        <v>66</v>
      </c>
      <c r="B33" s="59">
        <v>6</v>
      </c>
      <c r="C33" s="59" t="s">
        <v>54</v>
      </c>
      <c r="D33" s="69">
        <v>318007</v>
      </c>
      <c r="E33" s="59" t="s">
        <v>54</v>
      </c>
      <c r="F33" s="70">
        <v>249156</v>
      </c>
      <c r="G33" s="59" t="s">
        <v>54</v>
      </c>
      <c r="H33" s="70">
        <v>260998</v>
      </c>
      <c r="I33" s="59" t="s">
        <v>54</v>
      </c>
      <c r="J33" s="70">
        <v>82</v>
      </c>
      <c r="K33" s="70">
        <v>4</v>
      </c>
      <c r="L33" s="70">
        <v>6818133</v>
      </c>
      <c r="M33" s="70">
        <v>977518</v>
      </c>
    </row>
    <row r="34" spans="1:13" x14ac:dyDescent="0.25">
      <c r="A34" s="38" t="s">
        <v>67</v>
      </c>
      <c r="B34" s="59">
        <v>5</v>
      </c>
      <c r="C34" s="59" t="s">
        <v>54</v>
      </c>
      <c r="D34" s="69">
        <v>198859</v>
      </c>
      <c r="E34" s="59" t="s">
        <v>54</v>
      </c>
      <c r="F34" s="70">
        <v>201208</v>
      </c>
      <c r="G34" s="59" t="s">
        <v>54</v>
      </c>
      <c r="H34" s="70">
        <v>204125</v>
      </c>
      <c r="I34" s="59" t="s">
        <v>54</v>
      </c>
      <c r="J34" s="70">
        <v>84</v>
      </c>
      <c r="K34" s="70">
        <v>4</v>
      </c>
      <c r="L34" s="70">
        <v>6885606</v>
      </c>
      <c r="M34" s="70">
        <v>974670</v>
      </c>
    </row>
    <row r="35" spans="1:13" x14ac:dyDescent="0.25">
      <c r="A35" s="64" t="s">
        <v>68</v>
      </c>
      <c r="B35" s="67">
        <v>6</v>
      </c>
      <c r="C35" s="67">
        <v>2</v>
      </c>
      <c r="D35" s="69">
        <v>328860</v>
      </c>
      <c r="E35" s="67">
        <v>95309</v>
      </c>
      <c r="F35" s="69">
        <v>66722</v>
      </c>
      <c r="G35" s="67" t="s">
        <v>54</v>
      </c>
      <c r="H35" s="69">
        <v>68418</v>
      </c>
      <c r="I35" s="67" t="s">
        <v>54</v>
      </c>
      <c r="J35" s="69">
        <v>83</v>
      </c>
      <c r="K35" s="69">
        <v>4</v>
      </c>
      <c r="L35" s="69">
        <v>6948858</v>
      </c>
      <c r="M35" s="69">
        <v>980111</v>
      </c>
    </row>
    <row r="36" spans="1:13" x14ac:dyDescent="0.25">
      <c r="A36" s="64" t="s">
        <v>57</v>
      </c>
      <c r="B36" s="67">
        <v>2</v>
      </c>
      <c r="C36" s="59" t="s">
        <v>54</v>
      </c>
      <c r="D36" s="69">
        <v>177176</v>
      </c>
      <c r="E36" s="59" t="s">
        <v>54</v>
      </c>
      <c r="F36" s="69">
        <v>211406</v>
      </c>
      <c r="G36" s="70">
        <v>112439</v>
      </c>
      <c r="H36" s="69">
        <v>230339</v>
      </c>
      <c r="I36" s="70">
        <v>96519</v>
      </c>
      <c r="J36" s="69">
        <v>84</v>
      </c>
      <c r="K36" s="69">
        <v>4</v>
      </c>
      <c r="L36" s="69">
        <v>7022420</v>
      </c>
      <c r="M36" s="69">
        <v>1079177</v>
      </c>
    </row>
    <row r="37" spans="1:13" x14ac:dyDescent="0.25">
      <c r="A37" s="64" t="s">
        <v>58</v>
      </c>
      <c r="B37" s="67">
        <v>2</v>
      </c>
      <c r="C37" s="59" t="s">
        <v>54</v>
      </c>
      <c r="D37" s="69">
        <v>47869</v>
      </c>
      <c r="E37" s="59" t="s">
        <v>54</v>
      </c>
      <c r="F37" s="69">
        <v>125069</v>
      </c>
      <c r="G37" s="59" t="s">
        <v>54</v>
      </c>
      <c r="H37" s="69">
        <v>132043</v>
      </c>
      <c r="I37" s="67" t="s">
        <v>54</v>
      </c>
      <c r="J37" s="69">
        <v>84</v>
      </c>
      <c r="K37" s="69">
        <v>4</v>
      </c>
      <c r="L37" s="69">
        <v>7079660</v>
      </c>
      <c r="M37" s="69">
        <v>1086822</v>
      </c>
    </row>
    <row r="38" spans="1:13" x14ac:dyDescent="0.25">
      <c r="A38" s="64" t="s">
        <v>59</v>
      </c>
      <c r="B38" s="67">
        <v>7</v>
      </c>
      <c r="C38" s="59" t="s">
        <v>54</v>
      </c>
      <c r="D38" s="69">
        <v>436847</v>
      </c>
      <c r="E38" s="59" t="s">
        <v>54</v>
      </c>
      <c r="F38" s="69">
        <v>34420</v>
      </c>
      <c r="G38" s="59" t="s">
        <v>54</v>
      </c>
      <c r="H38" s="69">
        <v>36603</v>
      </c>
      <c r="I38" s="67" t="s">
        <v>54</v>
      </c>
      <c r="J38" s="69">
        <v>83</v>
      </c>
      <c r="K38" s="69">
        <v>4</v>
      </c>
      <c r="L38" s="69">
        <v>7116135</v>
      </c>
      <c r="M38" s="69">
        <v>1096942</v>
      </c>
    </row>
    <row r="39" spans="1:13" x14ac:dyDescent="0.25">
      <c r="A39" s="64" t="s">
        <v>60</v>
      </c>
      <c r="B39" s="67">
        <f>4+1</f>
        <v>5</v>
      </c>
      <c r="C39" s="59" t="s">
        <v>54</v>
      </c>
      <c r="D39" s="69">
        <f>71719+4881</f>
        <v>76600</v>
      </c>
      <c r="E39" s="59" t="s">
        <v>54</v>
      </c>
      <c r="F39" s="69">
        <f>28869+50042</f>
        <v>78911</v>
      </c>
      <c r="G39" s="59" t="s">
        <v>54</v>
      </c>
      <c r="H39" s="69">
        <f>29730+50943</f>
        <v>80673</v>
      </c>
      <c r="I39" s="67" t="s">
        <v>54</v>
      </c>
      <c r="J39" s="69">
        <f>73+10</f>
        <v>83</v>
      </c>
      <c r="K39" s="69">
        <f>4+0</f>
        <v>4</v>
      </c>
      <c r="L39" s="69">
        <f>5971862+1084430</f>
        <v>7056292</v>
      </c>
      <c r="M39" s="69">
        <f>1101562+0</f>
        <v>1101562</v>
      </c>
    </row>
    <row r="40" spans="1:13" x14ac:dyDescent="0.25">
      <c r="A40" s="38"/>
      <c r="B40" s="59"/>
      <c r="C40" s="59"/>
      <c r="D40" s="69"/>
      <c r="E40" s="70"/>
      <c r="F40" s="70"/>
      <c r="G40" s="70"/>
      <c r="H40" s="70"/>
      <c r="I40" s="70"/>
      <c r="J40" s="70"/>
      <c r="K40" s="70"/>
      <c r="L40" s="70"/>
      <c r="M40" s="70"/>
    </row>
    <row r="41" spans="1:13" x14ac:dyDescent="0.25">
      <c r="A41" s="71">
        <v>2006</v>
      </c>
      <c r="B41" s="59"/>
      <c r="C41" s="59"/>
      <c r="D41" s="69"/>
      <c r="E41" s="70"/>
      <c r="F41" s="70"/>
      <c r="G41" s="70"/>
      <c r="H41" s="70"/>
      <c r="I41" s="70"/>
      <c r="J41" s="70"/>
      <c r="K41" s="70"/>
      <c r="L41" s="70"/>
      <c r="M41" s="70"/>
    </row>
    <row r="42" spans="1:13" x14ac:dyDescent="0.25">
      <c r="A42" s="58" t="s">
        <v>61</v>
      </c>
      <c r="B42" s="59">
        <v>1</v>
      </c>
      <c r="C42" s="59" t="s">
        <v>54</v>
      </c>
      <c r="D42" s="69">
        <v>50000</v>
      </c>
      <c r="E42" s="59" t="s">
        <v>54</v>
      </c>
      <c r="F42" s="70">
        <v>241993</v>
      </c>
      <c r="G42" s="59" t="s">
        <v>54</v>
      </c>
      <c r="H42" s="70">
        <v>247984</v>
      </c>
      <c r="I42" s="67" t="s">
        <v>54</v>
      </c>
      <c r="J42" s="70">
        <v>84</v>
      </c>
      <c r="K42" s="69">
        <f>4+0</f>
        <v>4</v>
      </c>
      <c r="L42" s="70">
        <v>7105957</v>
      </c>
      <c r="M42" s="70">
        <v>1092279</v>
      </c>
    </row>
    <row r="43" spans="1:13" x14ac:dyDescent="0.25">
      <c r="A43" s="58" t="s">
        <v>69</v>
      </c>
      <c r="B43" s="59">
        <v>5</v>
      </c>
      <c r="C43" s="59" t="s">
        <v>54</v>
      </c>
      <c r="D43" s="69">
        <v>207006</v>
      </c>
      <c r="E43" s="59" t="s">
        <v>54</v>
      </c>
      <c r="F43" s="59" t="s">
        <v>54</v>
      </c>
      <c r="G43" s="59" t="s">
        <v>54</v>
      </c>
      <c r="H43" s="59" t="s">
        <v>54</v>
      </c>
      <c r="I43" s="59" t="s">
        <v>54</v>
      </c>
      <c r="J43" s="70">
        <v>84</v>
      </c>
      <c r="K43" s="69">
        <v>4</v>
      </c>
      <c r="L43" s="70">
        <v>7058096</v>
      </c>
      <c r="M43" s="70">
        <v>1092570</v>
      </c>
    </row>
    <row r="44" spans="1:13" x14ac:dyDescent="0.25">
      <c r="A44" s="66" t="s">
        <v>63</v>
      </c>
      <c r="B44" s="67">
        <v>3</v>
      </c>
      <c r="C44" s="67">
        <v>1</v>
      </c>
      <c r="D44" s="36">
        <v>145231</v>
      </c>
      <c r="E44" s="36">
        <v>42998</v>
      </c>
      <c r="F44" s="36">
        <v>209200</v>
      </c>
      <c r="G44" s="59" t="s">
        <v>54</v>
      </c>
      <c r="H44" s="36">
        <v>216488</v>
      </c>
      <c r="I44" s="59" t="s">
        <v>54</v>
      </c>
      <c r="J44" s="70">
        <v>84</v>
      </c>
      <c r="K44" s="69">
        <v>4</v>
      </c>
      <c r="L44" s="70">
        <v>7243799</v>
      </c>
      <c r="M44" s="70">
        <v>1089994</v>
      </c>
    </row>
    <row r="45" spans="1:13" x14ac:dyDescent="0.25">
      <c r="A45" s="66" t="s">
        <v>64</v>
      </c>
      <c r="B45" s="67">
        <v>4</v>
      </c>
      <c r="C45" s="59" t="s">
        <v>54</v>
      </c>
      <c r="D45" s="36">
        <v>135292</v>
      </c>
      <c r="E45" s="59" t="s">
        <v>54</v>
      </c>
      <c r="F45" s="36">
        <v>92994</v>
      </c>
      <c r="G45" s="59" t="s">
        <v>54</v>
      </c>
      <c r="H45" s="36">
        <v>96595</v>
      </c>
      <c r="I45" s="59" t="s">
        <v>54</v>
      </c>
      <c r="J45" s="70">
        <v>84</v>
      </c>
      <c r="K45" s="69">
        <v>4</v>
      </c>
      <c r="L45" s="70">
        <v>7316718</v>
      </c>
      <c r="M45" s="70">
        <v>1094295</v>
      </c>
    </row>
    <row r="46" spans="1:13" x14ac:dyDescent="0.25">
      <c r="A46" s="66" t="s">
        <v>65</v>
      </c>
      <c r="B46" s="67">
        <v>1</v>
      </c>
      <c r="C46" s="59" t="s">
        <v>54</v>
      </c>
      <c r="D46" s="36">
        <v>17554</v>
      </c>
      <c r="E46" s="59" t="s">
        <v>54</v>
      </c>
      <c r="F46" s="36">
        <v>22290</v>
      </c>
      <c r="G46" s="36">
        <v>47031</v>
      </c>
      <c r="H46" s="36">
        <v>22466</v>
      </c>
      <c r="I46" s="36">
        <v>43928</v>
      </c>
      <c r="J46" s="70">
        <v>84</v>
      </c>
      <c r="K46" s="69">
        <v>4</v>
      </c>
      <c r="L46" s="70">
        <v>7332356</v>
      </c>
      <c r="M46" s="70">
        <v>1147266</v>
      </c>
    </row>
    <row r="47" spans="1:13" x14ac:dyDescent="0.25">
      <c r="A47" s="66" t="s">
        <v>66</v>
      </c>
      <c r="B47" s="67">
        <v>2</v>
      </c>
      <c r="C47" s="59" t="s">
        <v>54</v>
      </c>
      <c r="D47" s="36">
        <v>108908</v>
      </c>
      <c r="E47" s="59" t="s">
        <v>54</v>
      </c>
      <c r="F47" s="36">
        <v>21181</v>
      </c>
      <c r="G47" s="59" t="s">
        <v>54</v>
      </c>
      <c r="H47" s="36">
        <v>21572</v>
      </c>
      <c r="I47" s="59" t="s">
        <v>54</v>
      </c>
      <c r="J47" s="70">
        <v>84</v>
      </c>
      <c r="K47" s="69">
        <v>4</v>
      </c>
      <c r="L47" s="70">
        <v>7248899</v>
      </c>
      <c r="M47" s="70">
        <v>1155604</v>
      </c>
    </row>
    <row r="48" spans="1:13" x14ac:dyDescent="0.25">
      <c r="A48" s="38" t="s">
        <v>67</v>
      </c>
      <c r="B48" s="59">
        <v>4</v>
      </c>
      <c r="C48" s="59" t="s">
        <v>54</v>
      </c>
      <c r="D48" s="69">
        <v>401270</v>
      </c>
      <c r="E48" s="59" t="s">
        <v>54</v>
      </c>
      <c r="F48" s="70">
        <v>73001</v>
      </c>
      <c r="G48" s="59" t="s">
        <v>54</v>
      </c>
      <c r="H48" s="70">
        <v>75040</v>
      </c>
      <c r="I48" s="59" t="s">
        <v>54</v>
      </c>
      <c r="J48" s="70">
        <v>83</v>
      </c>
      <c r="K48" s="70">
        <v>4</v>
      </c>
      <c r="L48" s="70">
        <v>7248832</v>
      </c>
      <c r="M48" s="70">
        <v>1154014</v>
      </c>
    </row>
    <row r="49" spans="1:13" x14ac:dyDescent="0.25">
      <c r="A49" s="66" t="s">
        <v>68</v>
      </c>
      <c r="B49" s="67">
        <v>1</v>
      </c>
      <c r="C49" s="59" t="s">
        <v>54</v>
      </c>
      <c r="D49" s="36">
        <v>40000</v>
      </c>
      <c r="E49" s="59" t="s">
        <v>54</v>
      </c>
      <c r="F49" s="36">
        <v>227764</v>
      </c>
      <c r="G49" s="59" t="s">
        <v>54</v>
      </c>
      <c r="H49" s="36">
        <v>239188</v>
      </c>
      <c r="I49" s="59" t="s">
        <v>54</v>
      </c>
      <c r="J49" s="70">
        <v>83</v>
      </c>
      <c r="K49" s="69">
        <v>4</v>
      </c>
      <c r="L49" s="70">
        <v>7456796</v>
      </c>
      <c r="M49" s="70">
        <v>1160793</v>
      </c>
    </row>
    <row r="50" spans="1:13" x14ac:dyDescent="0.25">
      <c r="A50" s="66" t="s">
        <v>57</v>
      </c>
      <c r="B50" s="67">
        <v>3</v>
      </c>
      <c r="C50" s="59" t="s">
        <v>54</v>
      </c>
      <c r="D50" s="36">
        <v>581246</v>
      </c>
      <c r="E50" s="59" t="s">
        <v>54</v>
      </c>
      <c r="F50" s="36">
        <v>143862</v>
      </c>
      <c r="G50" s="59" t="s">
        <v>54</v>
      </c>
      <c r="H50" s="36">
        <v>148811</v>
      </c>
      <c r="I50" s="59" t="s">
        <v>54</v>
      </c>
      <c r="J50" s="70">
        <v>83</v>
      </c>
      <c r="K50" s="59">
        <v>4</v>
      </c>
      <c r="L50" s="70">
        <v>7523611</v>
      </c>
      <c r="M50" s="70">
        <v>1162864</v>
      </c>
    </row>
    <row r="51" spans="1:13" x14ac:dyDescent="0.25">
      <c r="A51" s="66" t="s">
        <v>58</v>
      </c>
      <c r="B51" s="67">
        <v>5</v>
      </c>
      <c r="C51" s="59" t="s">
        <v>54</v>
      </c>
      <c r="D51" s="36">
        <v>244955</v>
      </c>
      <c r="E51" s="59" t="s">
        <v>54</v>
      </c>
      <c r="F51" s="36">
        <v>125502</v>
      </c>
      <c r="G51" s="59" t="s">
        <v>54</v>
      </c>
      <c r="H51" s="36">
        <v>125969</v>
      </c>
      <c r="I51" s="59" t="s">
        <v>54</v>
      </c>
      <c r="J51" s="70">
        <v>83</v>
      </c>
      <c r="K51" s="59">
        <v>4</v>
      </c>
      <c r="L51" s="70">
        <v>7575573</v>
      </c>
      <c r="M51" s="70">
        <v>1164099</v>
      </c>
    </row>
    <row r="52" spans="1:13" x14ac:dyDescent="0.25">
      <c r="A52" s="64" t="s">
        <v>59</v>
      </c>
      <c r="B52" s="67">
        <v>8</v>
      </c>
      <c r="C52" s="59" t="s">
        <v>54</v>
      </c>
      <c r="D52" s="36">
        <v>961829.22</v>
      </c>
      <c r="E52" s="59" t="s">
        <v>54</v>
      </c>
      <c r="F52" s="36">
        <v>174960.4</v>
      </c>
      <c r="G52" s="59" t="s">
        <v>54</v>
      </c>
      <c r="H52" s="36">
        <v>176629.47</v>
      </c>
      <c r="I52" s="59" t="s">
        <v>54</v>
      </c>
      <c r="J52" s="70">
        <v>82</v>
      </c>
      <c r="K52" s="59">
        <v>4</v>
      </c>
      <c r="L52" s="70">
        <v>7649568.1809200002</v>
      </c>
      <c r="M52" s="70">
        <v>1163961</v>
      </c>
    </row>
    <row r="53" spans="1:13" x14ac:dyDescent="0.25">
      <c r="A53" s="66" t="s">
        <v>60</v>
      </c>
      <c r="B53" s="67">
        <v>2</v>
      </c>
      <c r="C53" s="59" t="s">
        <v>54</v>
      </c>
      <c r="D53" s="36">
        <v>83416</v>
      </c>
      <c r="E53" s="59" t="s">
        <v>54</v>
      </c>
      <c r="F53" s="36">
        <v>414032</v>
      </c>
      <c r="G53" s="59" t="s">
        <v>54</v>
      </c>
      <c r="H53" s="36">
        <v>428624</v>
      </c>
      <c r="I53" s="59" t="s">
        <v>54</v>
      </c>
      <c r="J53" s="70">
        <v>83</v>
      </c>
      <c r="K53" s="59">
        <v>4</v>
      </c>
      <c r="L53" s="70">
        <v>8010836.8219999997</v>
      </c>
      <c r="M53" s="70">
        <v>1166101.6680000001</v>
      </c>
    </row>
    <row r="54" spans="1:13" x14ac:dyDescent="0.25">
      <c r="A54" s="66"/>
      <c r="B54" s="67"/>
      <c r="C54" s="59"/>
      <c r="D54" s="36"/>
      <c r="E54" s="59"/>
      <c r="F54" s="36"/>
      <c r="G54" s="59"/>
      <c r="H54" s="36"/>
      <c r="I54" s="59"/>
      <c r="J54" s="70"/>
      <c r="K54" s="59"/>
      <c r="L54" s="70"/>
      <c r="M54" s="70"/>
    </row>
    <row r="55" spans="1:13" x14ac:dyDescent="0.25">
      <c r="A55" s="71">
        <v>2007</v>
      </c>
      <c r="B55" s="67"/>
      <c r="C55" s="59"/>
      <c r="D55" s="36"/>
      <c r="E55" s="59"/>
      <c r="F55" s="36"/>
      <c r="G55" s="59"/>
      <c r="H55" s="36"/>
      <c r="I55" s="59"/>
      <c r="J55" s="70"/>
      <c r="K55" s="59"/>
      <c r="L55" s="70"/>
      <c r="M55" s="70"/>
    </row>
    <row r="56" spans="1:13" x14ac:dyDescent="0.25">
      <c r="A56" s="66" t="s">
        <v>61</v>
      </c>
      <c r="B56" s="67">
        <v>1</v>
      </c>
      <c r="C56" s="59" t="s">
        <v>54</v>
      </c>
      <c r="D56" s="36">
        <v>25000</v>
      </c>
      <c r="E56" s="59" t="s">
        <v>54</v>
      </c>
      <c r="F56" s="36">
        <v>213094</v>
      </c>
      <c r="G56" s="59" t="s">
        <v>54</v>
      </c>
      <c r="H56" s="36">
        <v>213516</v>
      </c>
      <c r="I56" s="59" t="s">
        <v>54</v>
      </c>
      <c r="J56" s="70">
        <v>85</v>
      </c>
      <c r="K56" s="59">
        <v>4</v>
      </c>
      <c r="L56" s="70">
        <v>8206198.9293999998</v>
      </c>
      <c r="M56" s="70">
        <v>1159041.439</v>
      </c>
    </row>
    <row r="57" spans="1:13" x14ac:dyDescent="0.25">
      <c r="A57" s="58" t="s">
        <v>69</v>
      </c>
      <c r="B57" s="67">
        <v>2</v>
      </c>
      <c r="C57" s="59" t="s">
        <v>54</v>
      </c>
      <c r="D57" s="36">
        <v>193500</v>
      </c>
      <c r="E57" s="59" t="s">
        <v>54</v>
      </c>
      <c r="F57" s="70">
        <v>24920</v>
      </c>
      <c r="G57" s="59" t="s">
        <v>54</v>
      </c>
      <c r="H57" s="36">
        <v>25158</v>
      </c>
      <c r="I57" s="59" t="s">
        <v>54</v>
      </c>
      <c r="J57" s="70">
        <v>84</v>
      </c>
      <c r="K57" s="59">
        <v>4</v>
      </c>
      <c r="L57" s="70">
        <f>7123126+1133525</f>
        <v>8256651</v>
      </c>
      <c r="M57" s="70">
        <v>1162374</v>
      </c>
    </row>
    <row r="58" spans="1:13" x14ac:dyDescent="0.25">
      <c r="A58" s="58" t="s">
        <v>70</v>
      </c>
      <c r="B58" s="67">
        <v>6</v>
      </c>
      <c r="C58" s="59" t="s">
        <v>54</v>
      </c>
      <c r="D58" s="36">
        <v>219793</v>
      </c>
      <c r="E58" s="59" t="s">
        <v>54</v>
      </c>
      <c r="F58" s="70">
        <v>182588</v>
      </c>
      <c r="G58" s="59" t="s">
        <v>54</v>
      </c>
      <c r="H58" s="36">
        <v>182557</v>
      </c>
      <c r="I58" s="59" t="s">
        <v>54</v>
      </c>
      <c r="J58" s="70">
        <v>86</v>
      </c>
      <c r="K58" s="59">
        <v>4</v>
      </c>
      <c r="L58" s="70">
        <v>8288435</v>
      </c>
      <c r="M58" s="70">
        <v>1159785</v>
      </c>
    </row>
    <row r="59" spans="1:13" x14ac:dyDescent="0.25">
      <c r="A59" s="58" t="s">
        <v>64</v>
      </c>
      <c r="B59" s="67">
        <v>2</v>
      </c>
      <c r="C59" s="59" t="s">
        <v>54</v>
      </c>
      <c r="D59" s="36">
        <v>165723</v>
      </c>
      <c r="E59" s="59" t="s">
        <v>54</v>
      </c>
      <c r="F59" s="70">
        <v>162393</v>
      </c>
      <c r="G59" s="59" t="s">
        <v>54</v>
      </c>
      <c r="H59" s="36">
        <v>163725</v>
      </c>
      <c r="I59" s="59" t="s">
        <v>54</v>
      </c>
      <c r="J59" s="70">
        <v>85</v>
      </c>
      <c r="K59" s="59">
        <v>4</v>
      </c>
      <c r="L59" s="70">
        <v>8234065.0756449997</v>
      </c>
      <c r="M59" s="70">
        <v>1164406.3570000001</v>
      </c>
    </row>
    <row r="60" spans="1:13" x14ac:dyDescent="0.25">
      <c r="A60" s="58" t="s">
        <v>65</v>
      </c>
      <c r="B60" s="59" t="s">
        <v>54</v>
      </c>
      <c r="C60" s="59" t="s">
        <v>54</v>
      </c>
      <c r="D60" s="59" t="s">
        <v>54</v>
      </c>
      <c r="E60" s="59" t="s">
        <v>54</v>
      </c>
      <c r="F60" s="70">
        <v>178107</v>
      </c>
      <c r="G60" s="59" t="s">
        <v>54</v>
      </c>
      <c r="H60" s="36">
        <v>186867</v>
      </c>
      <c r="I60" s="59" t="s">
        <v>54</v>
      </c>
      <c r="J60" s="70">
        <v>85</v>
      </c>
      <c r="K60" s="59">
        <v>4</v>
      </c>
      <c r="L60" s="70">
        <v>8431221</v>
      </c>
      <c r="M60" s="70">
        <v>1171262</v>
      </c>
    </row>
    <row r="61" spans="1:13" x14ac:dyDescent="0.25">
      <c r="A61" s="58" t="s">
        <v>66</v>
      </c>
      <c r="B61" s="59">
        <v>3</v>
      </c>
      <c r="C61" s="59" t="s">
        <v>54</v>
      </c>
      <c r="D61" s="36">
        <v>74921</v>
      </c>
      <c r="E61" s="59" t="s">
        <v>54</v>
      </c>
      <c r="F61" s="70">
        <v>45602.101000000002</v>
      </c>
      <c r="G61" s="59" t="s">
        <v>54</v>
      </c>
      <c r="H61" s="36">
        <v>46675.777999999998</v>
      </c>
      <c r="I61" s="59" t="s">
        <v>54</v>
      </c>
      <c r="J61" s="70">
        <v>85</v>
      </c>
      <c r="K61" s="59">
        <v>4</v>
      </c>
      <c r="L61" s="70">
        <v>8408522.9083299991</v>
      </c>
      <c r="M61" s="70">
        <v>1183036.1610000001</v>
      </c>
    </row>
    <row r="62" spans="1:13" x14ac:dyDescent="0.25">
      <c r="A62" s="58" t="s">
        <v>67</v>
      </c>
      <c r="B62" s="59">
        <v>5</v>
      </c>
      <c r="C62" s="59" t="s">
        <v>54</v>
      </c>
      <c r="D62" s="36">
        <v>189479</v>
      </c>
      <c r="E62" s="59" t="s">
        <v>54</v>
      </c>
      <c r="F62" s="70">
        <v>19527</v>
      </c>
      <c r="G62" s="59" t="s">
        <v>54</v>
      </c>
      <c r="H62" s="36">
        <v>20278</v>
      </c>
      <c r="I62" s="59" t="s">
        <v>54</v>
      </c>
      <c r="J62" s="70">
        <v>85</v>
      </c>
      <c r="K62" s="59">
        <v>4</v>
      </c>
      <c r="L62" s="70">
        <v>8442364</v>
      </c>
      <c r="M62" s="70">
        <v>1185316</v>
      </c>
    </row>
    <row r="63" spans="1:13" x14ac:dyDescent="0.25">
      <c r="A63" s="58" t="s">
        <v>68</v>
      </c>
      <c r="B63" s="59">
        <v>3</v>
      </c>
      <c r="C63" s="59" t="s">
        <v>54</v>
      </c>
      <c r="D63" s="36">
        <v>67466</v>
      </c>
      <c r="E63" s="59" t="s">
        <v>54</v>
      </c>
      <c r="F63" s="70">
        <f>216748+67762</f>
        <v>284510</v>
      </c>
      <c r="G63" s="59" t="s">
        <v>54</v>
      </c>
      <c r="H63" s="36">
        <f>222671+71792</f>
        <v>294463</v>
      </c>
      <c r="I63" s="59" t="s">
        <v>54</v>
      </c>
      <c r="J63" s="70">
        <v>85</v>
      </c>
      <c r="K63" s="59">
        <v>4</v>
      </c>
      <c r="L63" s="70">
        <v>8714660.8756000008</v>
      </c>
      <c r="M63" s="70">
        <v>1197737.5859999999</v>
      </c>
    </row>
    <row r="64" spans="1:13" x14ac:dyDescent="0.25">
      <c r="A64" s="58" t="s">
        <v>57</v>
      </c>
      <c r="B64" s="59" t="s">
        <v>54</v>
      </c>
      <c r="C64" s="59" t="s">
        <v>54</v>
      </c>
      <c r="D64" s="59" t="s">
        <v>54</v>
      </c>
      <c r="E64" s="59" t="s">
        <v>54</v>
      </c>
      <c r="F64" s="70">
        <v>16903</v>
      </c>
      <c r="G64" s="59" t="s">
        <v>54</v>
      </c>
      <c r="H64" s="36">
        <v>16896</v>
      </c>
      <c r="I64" s="59" t="s">
        <v>54</v>
      </c>
      <c r="J64" s="70">
        <v>85</v>
      </c>
      <c r="K64" s="59">
        <v>4</v>
      </c>
      <c r="L64" s="70">
        <v>8761185</v>
      </c>
      <c r="M64" s="70">
        <v>1209299</v>
      </c>
    </row>
    <row r="65" spans="1:13" x14ac:dyDescent="0.25">
      <c r="A65" s="58" t="s">
        <v>58</v>
      </c>
      <c r="B65" s="59">
        <v>3</v>
      </c>
      <c r="C65" s="59" t="s">
        <v>54</v>
      </c>
      <c r="D65" s="36">
        <v>231792</v>
      </c>
      <c r="E65" s="59" t="s">
        <v>54</v>
      </c>
      <c r="F65" s="70">
        <v>104008</v>
      </c>
      <c r="G65" s="59" t="s">
        <v>54</v>
      </c>
      <c r="H65" s="36">
        <v>104999</v>
      </c>
      <c r="I65" s="59" t="s">
        <v>54</v>
      </c>
      <c r="J65" s="70">
        <v>86</v>
      </c>
      <c r="K65" s="59">
        <v>4</v>
      </c>
      <c r="L65" s="70">
        <v>8935385.2027000003</v>
      </c>
      <c r="M65" s="70">
        <v>1223027.375</v>
      </c>
    </row>
    <row r="66" spans="1:13" x14ac:dyDescent="0.25">
      <c r="A66" s="64" t="s">
        <v>59</v>
      </c>
      <c r="B66" s="67">
        <f>2+1</f>
        <v>3</v>
      </c>
      <c r="C66" s="67">
        <f>1+0</f>
        <v>1</v>
      </c>
      <c r="D66" s="36">
        <v>112753</v>
      </c>
      <c r="E66" s="36">
        <v>75054</v>
      </c>
      <c r="F66" s="69">
        <f>156796+35444</f>
        <v>192240</v>
      </c>
      <c r="G66" s="67" t="s">
        <v>54</v>
      </c>
      <c r="H66" s="36">
        <f>156995+33475</f>
        <v>190470</v>
      </c>
      <c r="I66" s="67" t="s">
        <v>54</v>
      </c>
      <c r="J66" s="69">
        <f>76+10</f>
        <v>86</v>
      </c>
      <c r="K66" s="67">
        <v>4</v>
      </c>
      <c r="L66" s="69">
        <f>7929358+1224563</f>
        <v>9153921</v>
      </c>
      <c r="M66" s="69">
        <v>1231922</v>
      </c>
    </row>
    <row r="67" spans="1:13" x14ac:dyDescent="0.25">
      <c r="A67" s="66" t="s">
        <v>60</v>
      </c>
      <c r="B67" s="67">
        <v>5</v>
      </c>
      <c r="C67" s="67" t="s">
        <v>54</v>
      </c>
      <c r="D67" s="36">
        <v>305357</v>
      </c>
      <c r="E67" s="59" t="s">
        <v>54</v>
      </c>
      <c r="F67" s="69">
        <v>15571</v>
      </c>
      <c r="G67" s="67" t="s">
        <v>54</v>
      </c>
      <c r="H67" s="36">
        <v>16168</v>
      </c>
      <c r="I67" s="67" t="s">
        <v>54</v>
      </c>
      <c r="J67" s="69">
        <v>87</v>
      </c>
      <c r="K67" s="67">
        <v>4</v>
      </c>
      <c r="L67" s="69">
        <v>9255348</v>
      </c>
      <c r="M67" s="69">
        <v>1245141</v>
      </c>
    </row>
    <row r="68" spans="1:13" x14ac:dyDescent="0.25">
      <c r="A68" s="66"/>
      <c r="B68" s="67"/>
      <c r="C68" s="67"/>
      <c r="D68" s="36"/>
      <c r="E68" s="59"/>
      <c r="F68" s="69"/>
      <c r="G68" s="67"/>
      <c r="H68" s="36"/>
      <c r="I68" s="67"/>
      <c r="J68" s="69"/>
      <c r="K68" s="67"/>
      <c r="L68" s="69"/>
      <c r="M68" s="69"/>
    </row>
    <row r="69" spans="1:13" x14ac:dyDescent="0.25">
      <c r="A69" s="71">
        <v>2008</v>
      </c>
      <c r="B69" s="67"/>
      <c r="C69" s="67"/>
      <c r="D69" s="36"/>
      <c r="E69" s="59"/>
      <c r="F69" s="69"/>
      <c r="G69" s="67"/>
      <c r="H69" s="36"/>
      <c r="I69" s="67"/>
      <c r="J69" s="69"/>
      <c r="K69" s="67"/>
      <c r="L69" s="69"/>
      <c r="M69" s="69"/>
    </row>
    <row r="70" spans="1:13" x14ac:dyDescent="0.25">
      <c r="A70" s="66" t="s">
        <v>61</v>
      </c>
      <c r="B70" s="67" t="s">
        <v>54</v>
      </c>
      <c r="C70" s="67" t="s">
        <v>54</v>
      </c>
      <c r="D70" s="36" t="s">
        <v>54</v>
      </c>
      <c r="E70" s="59" t="s">
        <v>54</v>
      </c>
      <c r="F70" s="69">
        <v>29042</v>
      </c>
      <c r="G70" s="67" t="s">
        <v>54</v>
      </c>
      <c r="H70" s="36">
        <v>29597</v>
      </c>
      <c r="I70" s="67" t="s">
        <v>54</v>
      </c>
      <c r="J70" s="69">
        <v>87</v>
      </c>
      <c r="K70" s="67">
        <v>4</v>
      </c>
      <c r="L70" s="69">
        <v>9340320.3283500001</v>
      </c>
      <c r="M70" s="69">
        <v>1241630.906</v>
      </c>
    </row>
    <row r="71" spans="1:13" x14ac:dyDescent="0.25">
      <c r="A71" s="66" t="s">
        <v>69</v>
      </c>
      <c r="B71" s="67">
        <v>2</v>
      </c>
      <c r="C71" s="67" t="s">
        <v>54</v>
      </c>
      <c r="D71" s="36">
        <v>332081</v>
      </c>
      <c r="E71" s="59" t="s">
        <v>54</v>
      </c>
      <c r="F71" s="67" t="s">
        <v>54</v>
      </c>
      <c r="G71" s="67" t="s">
        <v>54</v>
      </c>
      <c r="H71" s="67" t="s">
        <v>54</v>
      </c>
      <c r="I71" s="67" t="s">
        <v>54</v>
      </c>
      <c r="J71" s="69">
        <v>87</v>
      </c>
      <c r="K71" s="67">
        <v>4</v>
      </c>
      <c r="L71" s="69">
        <v>9289642</v>
      </c>
      <c r="M71" s="69">
        <v>1245584</v>
      </c>
    </row>
    <row r="72" spans="1:13" x14ac:dyDescent="0.25">
      <c r="A72" s="66" t="s">
        <v>63</v>
      </c>
      <c r="B72" s="67">
        <v>2</v>
      </c>
      <c r="C72" s="67" t="s">
        <v>54</v>
      </c>
      <c r="D72" s="36">
        <v>49556</v>
      </c>
      <c r="E72" s="59" t="s">
        <v>54</v>
      </c>
      <c r="F72" s="69">
        <v>168584</v>
      </c>
      <c r="G72" s="67" t="s">
        <v>54</v>
      </c>
      <c r="H72" s="36">
        <v>167399</v>
      </c>
      <c r="I72" s="67" t="s">
        <v>54</v>
      </c>
      <c r="J72" s="69">
        <v>88</v>
      </c>
      <c r="K72" s="67">
        <v>4</v>
      </c>
      <c r="L72" s="69">
        <v>9456986</v>
      </c>
      <c r="M72" s="69">
        <v>1247993</v>
      </c>
    </row>
    <row r="73" spans="1:13" x14ac:dyDescent="0.25">
      <c r="A73" s="66" t="s">
        <v>64</v>
      </c>
      <c r="B73" s="67">
        <v>5</v>
      </c>
      <c r="C73" s="67" t="s">
        <v>54</v>
      </c>
      <c r="D73" s="36">
        <v>357221</v>
      </c>
      <c r="E73" s="59" t="s">
        <v>54</v>
      </c>
      <c r="F73" s="69">
        <v>183652</v>
      </c>
      <c r="G73" s="67" t="s">
        <v>54</v>
      </c>
      <c r="H73" s="36">
        <v>190116</v>
      </c>
      <c r="I73" s="67" t="s">
        <v>54</v>
      </c>
      <c r="J73" s="69">
        <v>88</v>
      </c>
      <c r="K73" s="67">
        <v>4</v>
      </c>
      <c r="L73" s="69">
        <v>9683236.9633499999</v>
      </c>
      <c r="M73" s="69">
        <v>1258940</v>
      </c>
    </row>
    <row r="74" spans="1:13" x14ac:dyDescent="0.25">
      <c r="A74" s="66" t="s">
        <v>65</v>
      </c>
      <c r="B74" s="67">
        <f>3+0</f>
        <v>3</v>
      </c>
      <c r="C74" s="67" t="s">
        <v>54</v>
      </c>
      <c r="D74" s="36">
        <v>160488</v>
      </c>
      <c r="E74" s="67" t="s">
        <v>54</v>
      </c>
      <c r="F74" s="69">
        <v>353287</v>
      </c>
      <c r="G74" s="67" t="s">
        <v>54</v>
      </c>
      <c r="H74" s="36">
        <v>367196</v>
      </c>
      <c r="I74" s="67" t="s">
        <v>54</v>
      </c>
      <c r="J74" s="69">
        <f>78+10</f>
        <v>88</v>
      </c>
      <c r="K74" s="67">
        <v>4</v>
      </c>
      <c r="L74" s="69">
        <f>8797081+1269708</f>
        <v>10066789</v>
      </c>
      <c r="M74" s="69">
        <v>1265791</v>
      </c>
    </row>
    <row r="75" spans="1:13" x14ac:dyDescent="0.25">
      <c r="A75" s="66" t="s">
        <v>66</v>
      </c>
      <c r="B75" s="67">
        <v>3</v>
      </c>
      <c r="C75" s="67" t="s">
        <v>54</v>
      </c>
      <c r="D75" s="36">
        <v>149252.37</v>
      </c>
      <c r="E75" s="67" t="s">
        <v>54</v>
      </c>
      <c r="F75" s="69">
        <v>39927.68</v>
      </c>
      <c r="G75" s="67" t="s">
        <v>54</v>
      </c>
      <c r="H75" s="36">
        <v>41117.68</v>
      </c>
      <c r="I75" s="67" t="s">
        <v>54</v>
      </c>
      <c r="J75" s="69">
        <v>88</v>
      </c>
      <c r="K75" s="67">
        <v>4</v>
      </c>
      <c r="L75" s="69">
        <v>10042589.586999999</v>
      </c>
      <c r="M75" s="69">
        <v>1283108</v>
      </c>
    </row>
    <row r="76" spans="1:13" x14ac:dyDescent="0.25">
      <c r="A76" s="66"/>
      <c r="B76" s="59"/>
      <c r="C76" s="59"/>
      <c r="D76" s="69"/>
      <c r="E76" s="70"/>
      <c r="F76" s="70"/>
      <c r="G76" s="70"/>
      <c r="H76" s="70"/>
      <c r="I76" s="70"/>
      <c r="J76" s="70"/>
      <c r="K76" s="70"/>
      <c r="L76" s="70"/>
      <c r="M76" s="70"/>
    </row>
    <row r="77" spans="1:13" x14ac:dyDescent="0.25">
      <c r="A77" s="38" t="s">
        <v>71</v>
      </c>
      <c r="B77" s="38"/>
      <c r="C77" s="59"/>
      <c r="D77" s="38"/>
      <c r="E77" s="38"/>
      <c r="F77" s="38"/>
      <c r="G77" s="38"/>
      <c r="H77" s="38"/>
      <c r="I77" s="38"/>
      <c r="J77" s="38"/>
      <c r="K77" s="38"/>
      <c r="L77" s="38"/>
      <c r="M77" s="65"/>
    </row>
    <row r="78" spans="1:13" x14ac:dyDescent="0.25">
      <c r="A78" s="38" t="s">
        <v>72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72"/>
      <c r="M78" s="38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>
      <selection sqref="A1:M78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x14ac:dyDescent="0.25">
      <c r="A4" s="39"/>
      <c r="B4" s="40" t="s">
        <v>1</v>
      </c>
      <c r="C4" s="41"/>
      <c r="D4" s="40" t="s">
        <v>2</v>
      </c>
      <c r="E4" s="41"/>
      <c r="F4" s="40" t="s">
        <v>3</v>
      </c>
      <c r="G4" s="41"/>
      <c r="H4" s="40" t="s">
        <v>4</v>
      </c>
      <c r="I4" s="41"/>
      <c r="J4" s="40" t="s">
        <v>5</v>
      </c>
      <c r="K4" s="41"/>
      <c r="L4" s="40" t="s">
        <v>6</v>
      </c>
      <c r="M4" s="41"/>
    </row>
    <row r="5" spans="1:13" x14ac:dyDescent="0.25">
      <c r="A5" s="42" t="s">
        <v>7</v>
      </c>
      <c r="B5" s="43" t="s">
        <v>8</v>
      </c>
      <c r="C5" s="44"/>
      <c r="D5" s="45" t="s">
        <v>9</v>
      </c>
      <c r="E5" s="46"/>
      <c r="F5" s="45" t="s">
        <v>10</v>
      </c>
      <c r="G5" s="46"/>
      <c r="H5" s="45" t="s">
        <v>11</v>
      </c>
      <c r="I5" s="46"/>
      <c r="J5" s="43" t="s">
        <v>12</v>
      </c>
      <c r="K5" s="44"/>
      <c r="L5" s="47" t="s">
        <v>13</v>
      </c>
      <c r="M5" s="48"/>
    </row>
    <row r="6" spans="1:13" x14ac:dyDescent="0.25">
      <c r="A6" s="49" t="s">
        <v>14</v>
      </c>
      <c r="B6" s="45" t="s">
        <v>15</v>
      </c>
      <c r="C6" s="46"/>
      <c r="D6" s="50" t="s">
        <v>16</v>
      </c>
      <c r="E6" s="51"/>
      <c r="F6" s="51"/>
      <c r="G6" s="51"/>
      <c r="H6" s="51"/>
      <c r="I6" s="52"/>
      <c r="J6" s="47" t="s">
        <v>17</v>
      </c>
      <c r="K6" s="48"/>
      <c r="L6" s="43" t="s">
        <v>16</v>
      </c>
      <c r="M6" s="44"/>
    </row>
    <row r="7" spans="1:13" x14ac:dyDescent="0.25">
      <c r="A7" s="49"/>
      <c r="B7" s="53" t="s">
        <v>18</v>
      </c>
      <c r="C7" s="53" t="s">
        <v>19</v>
      </c>
      <c r="D7" s="54" t="s">
        <v>20</v>
      </c>
      <c r="E7" s="55"/>
      <c r="F7" s="55"/>
      <c r="G7" s="55"/>
      <c r="H7" s="55"/>
      <c r="I7" s="56"/>
      <c r="J7" s="45" t="s">
        <v>21</v>
      </c>
      <c r="K7" s="46"/>
      <c r="L7" s="45" t="s">
        <v>22</v>
      </c>
      <c r="M7" s="46"/>
    </row>
    <row r="8" spans="1:13" x14ac:dyDescent="0.25">
      <c r="A8" s="49"/>
      <c r="B8" s="42" t="s">
        <v>23</v>
      </c>
      <c r="C8" s="42" t="s">
        <v>24</v>
      </c>
      <c r="D8" s="53" t="s">
        <v>25</v>
      </c>
      <c r="E8" s="53" t="s">
        <v>26</v>
      </c>
      <c r="F8" s="53" t="s">
        <v>25</v>
      </c>
      <c r="G8" s="53" t="s">
        <v>26</v>
      </c>
      <c r="H8" s="53" t="s">
        <v>25</v>
      </c>
      <c r="I8" s="53" t="s">
        <v>26</v>
      </c>
      <c r="J8" s="53" t="s">
        <v>25</v>
      </c>
      <c r="K8" s="53" t="s">
        <v>26</v>
      </c>
      <c r="L8" s="53" t="s">
        <v>25</v>
      </c>
      <c r="M8" s="53" t="s">
        <v>26</v>
      </c>
    </row>
    <row r="9" spans="1:13" x14ac:dyDescent="0.25">
      <c r="A9" s="57"/>
      <c r="B9" s="57" t="s">
        <v>27</v>
      </c>
      <c r="C9" s="57" t="s">
        <v>28</v>
      </c>
      <c r="D9" s="57" t="s">
        <v>27</v>
      </c>
      <c r="E9" s="57" t="s">
        <v>28</v>
      </c>
      <c r="F9" s="57" t="s">
        <v>27</v>
      </c>
      <c r="G9" s="57" t="s">
        <v>28</v>
      </c>
      <c r="H9" s="57" t="s">
        <v>27</v>
      </c>
      <c r="I9" s="57" t="s">
        <v>28</v>
      </c>
      <c r="J9" s="57" t="s">
        <v>27</v>
      </c>
      <c r="K9" s="57" t="s">
        <v>28</v>
      </c>
      <c r="L9" s="57" t="s">
        <v>27</v>
      </c>
      <c r="M9" s="57" t="s">
        <v>28</v>
      </c>
    </row>
    <row r="10" spans="1:13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x14ac:dyDescent="0.25">
      <c r="A11" s="37" t="s">
        <v>29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spans="1:13" x14ac:dyDescent="0.25">
      <c r="A13" s="58">
        <v>1997</v>
      </c>
      <c r="B13" s="59">
        <v>6</v>
      </c>
      <c r="C13" s="38">
        <v>1</v>
      </c>
      <c r="D13" s="60" t="s">
        <v>30</v>
      </c>
      <c r="E13" s="60" t="s">
        <v>31</v>
      </c>
      <c r="F13" s="60" t="s">
        <v>32</v>
      </c>
      <c r="G13" s="60" t="s">
        <v>33</v>
      </c>
      <c r="H13" s="60"/>
      <c r="I13" s="60"/>
      <c r="J13" s="59">
        <v>41</v>
      </c>
      <c r="K13" s="59">
        <v>1</v>
      </c>
      <c r="L13" s="60" t="s">
        <v>34</v>
      </c>
      <c r="M13" s="60" t="s">
        <v>35</v>
      </c>
    </row>
    <row r="14" spans="1:13" x14ac:dyDescent="0.25">
      <c r="A14" s="58">
        <v>1998</v>
      </c>
      <c r="B14" s="59">
        <v>6</v>
      </c>
      <c r="C14" s="38">
        <v>1</v>
      </c>
      <c r="D14" s="60" t="s">
        <v>36</v>
      </c>
      <c r="E14" s="60" t="s">
        <v>37</v>
      </c>
      <c r="F14" s="60" t="s">
        <v>38</v>
      </c>
      <c r="G14" s="60" t="s">
        <v>39</v>
      </c>
      <c r="H14" s="60"/>
      <c r="I14" s="60"/>
      <c r="J14" s="59">
        <v>40</v>
      </c>
      <c r="K14" s="59">
        <v>1</v>
      </c>
      <c r="L14" s="60" t="s">
        <v>40</v>
      </c>
      <c r="M14" s="60" t="s">
        <v>41</v>
      </c>
    </row>
    <row r="15" spans="1:13" x14ac:dyDescent="0.25">
      <c r="A15" s="58">
        <v>1999</v>
      </c>
      <c r="B15" s="59">
        <v>12</v>
      </c>
      <c r="C15" s="38">
        <v>1</v>
      </c>
      <c r="D15" s="60" t="s">
        <v>42</v>
      </c>
      <c r="E15" s="60" t="s">
        <v>43</v>
      </c>
      <c r="F15" s="60" t="s">
        <v>44</v>
      </c>
      <c r="G15" s="60" t="s">
        <v>45</v>
      </c>
      <c r="H15" s="60"/>
      <c r="I15" s="60"/>
      <c r="J15" s="59">
        <v>43</v>
      </c>
      <c r="K15" s="59">
        <v>1</v>
      </c>
      <c r="L15" s="60" t="s">
        <v>46</v>
      </c>
      <c r="M15" s="60" t="s">
        <v>47</v>
      </c>
    </row>
    <row r="16" spans="1:13" x14ac:dyDescent="0.25">
      <c r="A16" s="58">
        <v>2000</v>
      </c>
      <c r="B16" s="59">
        <v>20</v>
      </c>
      <c r="C16" s="38">
        <v>1</v>
      </c>
      <c r="D16" s="60" t="s">
        <v>48</v>
      </c>
      <c r="E16" s="60" t="s">
        <v>49</v>
      </c>
      <c r="F16" s="60" t="s">
        <v>50</v>
      </c>
      <c r="G16" s="60" t="s">
        <v>51</v>
      </c>
      <c r="H16" s="60"/>
      <c r="I16" s="61"/>
      <c r="J16" s="59">
        <v>43</v>
      </c>
      <c r="K16" s="59">
        <v>1</v>
      </c>
      <c r="L16" s="60" t="s">
        <v>52</v>
      </c>
      <c r="M16" s="60" t="s">
        <v>53</v>
      </c>
    </row>
    <row r="17" spans="1:13" x14ac:dyDescent="0.25">
      <c r="A17" s="58">
        <v>2001</v>
      </c>
      <c r="B17" s="62">
        <v>36</v>
      </c>
      <c r="C17" s="62">
        <v>4</v>
      </c>
      <c r="D17" s="63">
        <v>2467193</v>
      </c>
      <c r="E17" s="63">
        <v>195436</v>
      </c>
      <c r="F17" s="63">
        <v>1793455</v>
      </c>
      <c r="G17" s="63">
        <v>108081</v>
      </c>
      <c r="H17" s="63">
        <v>1875143</v>
      </c>
      <c r="I17" s="63">
        <v>115265</v>
      </c>
      <c r="J17" s="63">
        <v>62</v>
      </c>
      <c r="K17" s="63">
        <v>2</v>
      </c>
      <c r="L17" s="63">
        <v>3832083</v>
      </c>
      <c r="M17" s="63">
        <v>202626</v>
      </c>
    </row>
    <row r="18" spans="1:13" x14ac:dyDescent="0.25">
      <c r="A18" s="58">
        <v>2002</v>
      </c>
      <c r="B18" s="59">
        <v>35</v>
      </c>
      <c r="C18" s="64">
        <v>4</v>
      </c>
      <c r="D18" s="65">
        <v>1962823</v>
      </c>
      <c r="E18" s="65">
        <v>409542</v>
      </c>
      <c r="F18" s="65">
        <v>1080235</v>
      </c>
      <c r="G18" s="65">
        <v>175155</v>
      </c>
      <c r="H18" s="65">
        <v>1161533</v>
      </c>
      <c r="I18" s="65">
        <v>184813</v>
      </c>
      <c r="J18" s="59">
        <v>66</v>
      </c>
      <c r="K18" s="59">
        <v>4</v>
      </c>
      <c r="L18" s="65">
        <v>4850904</v>
      </c>
      <c r="M18" s="65">
        <v>462545</v>
      </c>
    </row>
    <row r="19" spans="1:13" x14ac:dyDescent="0.25">
      <c r="A19" s="66">
        <v>2003</v>
      </c>
      <c r="B19" s="67">
        <v>39</v>
      </c>
      <c r="C19" s="64">
        <v>2</v>
      </c>
      <c r="D19" s="68">
        <v>1544572</v>
      </c>
      <c r="E19" s="68">
        <v>132991</v>
      </c>
      <c r="F19" s="68">
        <v>1577049</v>
      </c>
      <c r="G19" s="68">
        <v>142692</v>
      </c>
      <c r="H19" s="68">
        <v>1642657</v>
      </c>
      <c r="I19" s="68">
        <v>134705</v>
      </c>
      <c r="J19" s="67">
        <v>77</v>
      </c>
      <c r="K19" s="67">
        <v>4</v>
      </c>
      <c r="L19" s="68">
        <v>6078928</v>
      </c>
      <c r="M19" s="68">
        <v>601072</v>
      </c>
    </row>
    <row r="20" spans="1:13" x14ac:dyDescent="0.25">
      <c r="A20" s="66">
        <v>2004</v>
      </c>
      <c r="B20" s="67">
        <v>35</v>
      </c>
      <c r="C20" s="64">
        <v>3</v>
      </c>
      <c r="D20" s="68">
        <v>1726163</v>
      </c>
      <c r="E20" s="68">
        <v>170573</v>
      </c>
      <c r="F20" s="68">
        <v>1392017</v>
      </c>
      <c r="G20" s="68">
        <v>136419</v>
      </c>
      <c r="H20" s="68">
        <v>1429586</v>
      </c>
      <c r="I20" s="68">
        <v>123763</v>
      </c>
      <c r="J20" s="69">
        <v>78</v>
      </c>
      <c r="K20" s="69">
        <v>4</v>
      </c>
      <c r="L20" s="69">
        <v>6668071</v>
      </c>
      <c r="M20" s="69">
        <v>786277</v>
      </c>
    </row>
    <row r="21" spans="1:13" x14ac:dyDescent="0.25">
      <c r="A21" s="66">
        <v>2005</v>
      </c>
      <c r="B21" s="67">
        <f>SUM(B28:B38)</f>
        <v>41</v>
      </c>
      <c r="C21" s="67">
        <f>SUM(C28:C38)</f>
        <v>4</v>
      </c>
      <c r="D21" s="68">
        <v>2012669</v>
      </c>
      <c r="E21" s="68">
        <v>284003</v>
      </c>
      <c r="F21" s="68">
        <v>1263823</v>
      </c>
      <c r="G21" s="68">
        <v>327485</v>
      </c>
      <c r="H21" s="68">
        <v>1318571</v>
      </c>
      <c r="I21" s="68">
        <v>286021</v>
      </c>
      <c r="J21" s="69">
        <f>73+10</f>
        <v>83</v>
      </c>
      <c r="K21" s="69">
        <f>4+0</f>
        <v>4</v>
      </c>
      <c r="L21" s="69">
        <f>5971862+1084430</f>
        <v>7056292</v>
      </c>
      <c r="M21" s="69">
        <f>1101562+0</f>
        <v>1101562</v>
      </c>
    </row>
    <row r="22" spans="1:13" x14ac:dyDescent="0.25">
      <c r="A22" s="66">
        <v>2006</v>
      </c>
      <c r="B22" s="67">
        <v>39</v>
      </c>
      <c r="C22" s="67">
        <v>1</v>
      </c>
      <c r="D22" s="68">
        <v>2436704.7809349396</v>
      </c>
      <c r="E22" s="68">
        <v>44007.311999999998</v>
      </c>
      <c r="F22" s="68">
        <v>1758482.9133789924</v>
      </c>
      <c r="G22" s="68">
        <v>47659.50712174979</v>
      </c>
      <c r="H22" s="68">
        <v>1811442.5320485297</v>
      </c>
      <c r="I22" s="68">
        <v>44515.039630121086</v>
      </c>
      <c r="J22" s="70">
        <v>83</v>
      </c>
      <c r="K22" s="59">
        <v>4</v>
      </c>
      <c r="L22" s="69">
        <v>8010836.8219999997</v>
      </c>
      <c r="M22" s="70">
        <v>1166101.6680000001</v>
      </c>
    </row>
    <row r="23" spans="1:13" x14ac:dyDescent="0.25">
      <c r="A23" s="66">
        <v>2007</v>
      </c>
      <c r="B23" s="67">
        <v>33</v>
      </c>
      <c r="C23" s="67">
        <v>1</v>
      </c>
      <c r="D23" s="68">
        <v>1644798</v>
      </c>
      <c r="E23" s="68">
        <v>75547</v>
      </c>
      <c r="F23" s="68">
        <v>1505781</v>
      </c>
      <c r="G23" s="67" t="s">
        <v>54</v>
      </c>
      <c r="H23" s="68">
        <v>1529178</v>
      </c>
      <c r="I23" s="67" t="s">
        <v>54</v>
      </c>
      <c r="J23" s="69">
        <v>87</v>
      </c>
      <c r="K23" s="67">
        <v>4</v>
      </c>
      <c r="L23" s="69">
        <v>9255348</v>
      </c>
      <c r="M23" s="69">
        <v>1245141</v>
      </c>
    </row>
    <row r="24" spans="1:13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59"/>
      <c r="K24" s="59"/>
      <c r="L24" s="38"/>
      <c r="M24" s="38"/>
    </row>
    <row r="25" spans="1:13" x14ac:dyDescent="0.25">
      <c r="A25" s="37" t="s">
        <v>55</v>
      </c>
      <c r="B25" s="38"/>
      <c r="C25" s="38"/>
      <c r="D25" s="38"/>
      <c r="E25" s="38"/>
      <c r="F25" s="38"/>
      <c r="G25" s="38"/>
      <c r="H25" s="38"/>
      <c r="I25" s="38"/>
      <c r="J25" s="59"/>
      <c r="K25" s="59"/>
      <c r="L25" s="38"/>
      <c r="M25" s="38"/>
    </row>
    <row r="26" spans="1:13" x14ac:dyDescent="0.25">
      <c r="A26" s="38"/>
      <c r="B26" s="38"/>
      <c r="C26" s="59"/>
      <c r="D26" s="70"/>
      <c r="E26" s="59" t="s">
        <v>56</v>
      </c>
      <c r="F26" s="70"/>
      <c r="G26" s="70"/>
      <c r="H26" s="70"/>
      <c r="I26" s="70"/>
      <c r="J26" s="70"/>
      <c r="K26" s="70"/>
      <c r="L26" s="70"/>
      <c r="M26" s="70"/>
    </row>
    <row r="27" spans="1:13" x14ac:dyDescent="0.25">
      <c r="A27" s="71">
        <v>2005</v>
      </c>
      <c r="B27" s="38"/>
      <c r="C27" s="38"/>
      <c r="D27" s="38"/>
      <c r="E27" s="38"/>
      <c r="F27" s="38"/>
      <c r="G27" s="38"/>
      <c r="H27" s="38"/>
      <c r="I27" s="38"/>
      <c r="J27" s="59"/>
      <c r="K27" s="59"/>
      <c r="L27" s="38"/>
      <c r="M27" s="38"/>
    </row>
    <row r="28" spans="1:13" x14ac:dyDescent="0.25">
      <c r="A28" s="38" t="s">
        <v>62</v>
      </c>
      <c r="B28" s="59">
        <v>1</v>
      </c>
      <c r="C28" s="59">
        <v>1</v>
      </c>
      <c r="D28" s="69">
        <v>11715</v>
      </c>
      <c r="E28" s="70">
        <v>60297</v>
      </c>
      <c r="F28" s="70">
        <v>40739</v>
      </c>
      <c r="G28" s="59" t="s">
        <v>54</v>
      </c>
      <c r="H28" s="70">
        <v>41173</v>
      </c>
      <c r="I28" s="59" t="s">
        <v>54</v>
      </c>
      <c r="J28" s="70">
        <v>79</v>
      </c>
      <c r="K28" s="70">
        <v>4</v>
      </c>
      <c r="L28" s="70">
        <v>6566408</v>
      </c>
      <c r="M28" s="70">
        <v>776233</v>
      </c>
    </row>
    <row r="29" spans="1:13" x14ac:dyDescent="0.25">
      <c r="A29" s="38" t="s">
        <v>63</v>
      </c>
      <c r="B29" s="59">
        <v>3</v>
      </c>
      <c r="C29" s="59" t="s">
        <v>54</v>
      </c>
      <c r="D29" s="69">
        <v>68795</v>
      </c>
      <c r="E29" s="59" t="s">
        <v>54</v>
      </c>
      <c r="F29" s="70">
        <v>6448</v>
      </c>
      <c r="G29" s="59" t="s">
        <v>54</v>
      </c>
      <c r="H29" s="70">
        <v>6481</v>
      </c>
      <c r="I29" s="59" t="s">
        <v>54</v>
      </c>
      <c r="J29" s="70">
        <v>79</v>
      </c>
      <c r="K29" s="70">
        <v>4</v>
      </c>
      <c r="L29" s="70">
        <v>6490364</v>
      </c>
      <c r="M29" s="70">
        <v>775351</v>
      </c>
    </row>
    <row r="30" spans="1:13" x14ac:dyDescent="0.25">
      <c r="A30" s="38" t="s">
        <v>64</v>
      </c>
      <c r="B30" s="59">
        <v>2</v>
      </c>
      <c r="C30" s="59">
        <v>1</v>
      </c>
      <c r="D30" s="69">
        <v>95860</v>
      </c>
      <c r="E30" s="70">
        <v>119135</v>
      </c>
      <c r="F30" s="70">
        <v>68744</v>
      </c>
      <c r="G30" s="70">
        <v>75742</v>
      </c>
      <c r="H30" s="70">
        <v>69122</v>
      </c>
      <c r="I30" s="70">
        <v>61018</v>
      </c>
      <c r="J30" s="70">
        <v>81</v>
      </c>
      <c r="K30" s="70">
        <v>4</v>
      </c>
      <c r="L30" s="70">
        <v>6526478</v>
      </c>
      <c r="M30" s="70">
        <v>838747</v>
      </c>
    </row>
    <row r="31" spans="1:13" x14ac:dyDescent="0.25">
      <c r="A31" s="38" t="s">
        <v>65</v>
      </c>
      <c r="B31" s="59">
        <v>2</v>
      </c>
      <c r="C31" s="59" t="s">
        <v>54</v>
      </c>
      <c r="D31" s="69">
        <v>160351</v>
      </c>
      <c r="E31" s="59" t="s">
        <v>54</v>
      </c>
      <c r="F31" s="70">
        <v>93253</v>
      </c>
      <c r="G31" s="70">
        <v>130313</v>
      </c>
      <c r="H31" s="70">
        <v>96366</v>
      </c>
      <c r="I31" s="70">
        <v>120644</v>
      </c>
      <c r="J31" s="70">
        <v>81</v>
      </c>
      <c r="K31" s="70">
        <v>4</v>
      </c>
      <c r="L31" s="70">
        <v>6621902</v>
      </c>
      <c r="M31" s="70">
        <v>968865</v>
      </c>
    </row>
    <row r="32" spans="1:13" x14ac:dyDescent="0.25">
      <c r="A32" s="38" t="s">
        <v>66</v>
      </c>
      <c r="B32" s="59">
        <v>6</v>
      </c>
      <c r="C32" s="59" t="s">
        <v>54</v>
      </c>
      <c r="D32" s="69">
        <v>318007</v>
      </c>
      <c r="E32" s="59" t="s">
        <v>54</v>
      </c>
      <c r="F32" s="70">
        <v>249156</v>
      </c>
      <c r="G32" s="59" t="s">
        <v>54</v>
      </c>
      <c r="H32" s="70">
        <v>260998</v>
      </c>
      <c r="I32" s="59" t="s">
        <v>54</v>
      </c>
      <c r="J32" s="70">
        <v>82</v>
      </c>
      <c r="K32" s="70">
        <v>4</v>
      </c>
      <c r="L32" s="70">
        <v>6818133</v>
      </c>
      <c r="M32" s="70">
        <v>977518</v>
      </c>
    </row>
    <row r="33" spans="1:13" x14ac:dyDescent="0.25">
      <c r="A33" s="38" t="s">
        <v>67</v>
      </c>
      <c r="B33" s="59">
        <v>5</v>
      </c>
      <c r="C33" s="59" t="s">
        <v>54</v>
      </c>
      <c r="D33" s="69">
        <v>198859</v>
      </c>
      <c r="E33" s="59" t="s">
        <v>54</v>
      </c>
      <c r="F33" s="70">
        <v>201208</v>
      </c>
      <c r="G33" s="59" t="s">
        <v>54</v>
      </c>
      <c r="H33" s="70">
        <v>204125</v>
      </c>
      <c r="I33" s="59" t="s">
        <v>54</v>
      </c>
      <c r="J33" s="70">
        <v>84</v>
      </c>
      <c r="K33" s="70">
        <v>4</v>
      </c>
      <c r="L33" s="70">
        <v>6885606</v>
      </c>
      <c r="M33" s="70">
        <v>974670</v>
      </c>
    </row>
    <row r="34" spans="1:13" x14ac:dyDescent="0.25">
      <c r="A34" s="64" t="s">
        <v>68</v>
      </c>
      <c r="B34" s="67">
        <v>6</v>
      </c>
      <c r="C34" s="67">
        <v>2</v>
      </c>
      <c r="D34" s="69">
        <v>328860</v>
      </c>
      <c r="E34" s="67">
        <v>95309</v>
      </c>
      <c r="F34" s="69">
        <v>66722</v>
      </c>
      <c r="G34" s="67" t="s">
        <v>54</v>
      </c>
      <c r="H34" s="69">
        <v>68418</v>
      </c>
      <c r="I34" s="67" t="s">
        <v>54</v>
      </c>
      <c r="J34" s="69">
        <v>83</v>
      </c>
      <c r="K34" s="69">
        <v>4</v>
      </c>
      <c r="L34" s="69">
        <v>6948858</v>
      </c>
      <c r="M34" s="69">
        <v>980111</v>
      </c>
    </row>
    <row r="35" spans="1:13" x14ac:dyDescent="0.25">
      <c r="A35" s="64" t="s">
        <v>57</v>
      </c>
      <c r="B35" s="67">
        <v>2</v>
      </c>
      <c r="C35" s="59" t="s">
        <v>54</v>
      </c>
      <c r="D35" s="69">
        <v>177176</v>
      </c>
      <c r="E35" s="59" t="s">
        <v>54</v>
      </c>
      <c r="F35" s="69">
        <v>211406</v>
      </c>
      <c r="G35" s="70">
        <v>112439</v>
      </c>
      <c r="H35" s="69">
        <v>230339</v>
      </c>
      <c r="I35" s="70">
        <v>96519</v>
      </c>
      <c r="J35" s="69">
        <v>84</v>
      </c>
      <c r="K35" s="69">
        <v>4</v>
      </c>
      <c r="L35" s="69">
        <v>7022420</v>
      </c>
      <c r="M35" s="69">
        <v>1079177</v>
      </c>
    </row>
    <row r="36" spans="1:13" x14ac:dyDescent="0.25">
      <c r="A36" s="64" t="s">
        <v>58</v>
      </c>
      <c r="B36" s="67">
        <v>2</v>
      </c>
      <c r="C36" s="59" t="s">
        <v>54</v>
      </c>
      <c r="D36" s="69">
        <v>47869</v>
      </c>
      <c r="E36" s="59" t="s">
        <v>54</v>
      </c>
      <c r="F36" s="69">
        <v>125069</v>
      </c>
      <c r="G36" s="59" t="s">
        <v>54</v>
      </c>
      <c r="H36" s="69">
        <v>132043</v>
      </c>
      <c r="I36" s="67" t="s">
        <v>54</v>
      </c>
      <c r="J36" s="69">
        <v>84</v>
      </c>
      <c r="K36" s="69">
        <v>4</v>
      </c>
      <c r="L36" s="69">
        <v>7079660</v>
      </c>
      <c r="M36" s="69">
        <v>1086822</v>
      </c>
    </row>
    <row r="37" spans="1:13" x14ac:dyDescent="0.25">
      <c r="A37" s="64" t="s">
        <v>59</v>
      </c>
      <c r="B37" s="67">
        <v>7</v>
      </c>
      <c r="C37" s="59" t="s">
        <v>54</v>
      </c>
      <c r="D37" s="69">
        <v>436847</v>
      </c>
      <c r="E37" s="59" t="s">
        <v>54</v>
      </c>
      <c r="F37" s="69">
        <v>34420</v>
      </c>
      <c r="G37" s="59" t="s">
        <v>54</v>
      </c>
      <c r="H37" s="69">
        <v>36603</v>
      </c>
      <c r="I37" s="67" t="s">
        <v>54</v>
      </c>
      <c r="J37" s="69">
        <v>83</v>
      </c>
      <c r="K37" s="69">
        <v>4</v>
      </c>
      <c r="L37" s="69">
        <v>7116135</v>
      </c>
      <c r="M37" s="69">
        <v>1096942</v>
      </c>
    </row>
    <row r="38" spans="1:13" x14ac:dyDescent="0.25">
      <c r="A38" s="64" t="s">
        <v>60</v>
      </c>
      <c r="B38" s="67">
        <f>4+1</f>
        <v>5</v>
      </c>
      <c r="C38" s="59" t="s">
        <v>54</v>
      </c>
      <c r="D38" s="69">
        <f>71719+4881</f>
        <v>76600</v>
      </c>
      <c r="E38" s="59" t="s">
        <v>54</v>
      </c>
      <c r="F38" s="69">
        <f>28869+50042</f>
        <v>78911</v>
      </c>
      <c r="G38" s="59" t="s">
        <v>54</v>
      </c>
      <c r="H38" s="69">
        <f>29730+50943</f>
        <v>80673</v>
      </c>
      <c r="I38" s="67" t="s">
        <v>54</v>
      </c>
      <c r="J38" s="69">
        <f>73+10</f>
        <v>83</v>
      </c>
      <c r="K38" s="69">
        <f>4+0</f>
        <v>4</v>
      </c>
      <c r="L38" s="69">
        <f>5971862+1084430</f>
        <v>7056292</v>
      </c>
      <c r="M38" s="69">
        <f>1101562+0</f>
        <v>1101562</v>
      </c>
    </row>
    <row r="39" spans="1:13" x14ac:dyDescent="0.25">
      <c r="A39" s="38"/>
      <c r="B39" s="59"/>
      <c r="C39" s="59"/>
      <c r="D39" s="69"/>
      <c r="E39" s="70"/>
      <c r="F39" s="70"/>
      <c r="G39" s="70"/>
      <c r="H39" s="70"/>
      <c r="I39" s="70"/>
      <c r="J39" s="70"/>
      <c r="K39" s="70"/>
      <c r="L39" s="70"/>
      <c r="M39" s="70"/>
    </row>
    <row r="40" spans="1:13" x14ac:dyDescent="0.25">
      <c r="A40" s="71">
        <v>2006</v>
      </c>
      <c r="B40" s="59"/>
      <c r="C40" s="59"/>
      <c r="D40" s="69"/>
      <c r="E40" s="70"/>
      <c r="F40" s="70"/>
      <c r="G40" s="70"/>
      <c r="H40" s="70"/>
      <c r="I40" s="70"/>
      <c r="J40" s="70"/>
      <c r="K40" s="70"/>
      <c r="L40" s="70"/>
      <c r="M40" s="70"/>
    </row>
    <row r="41" spans="1:13" x14ac:dyDescent="0.25">
      <c r="A41" s="58" t="s">
        <v>61</v>
      </c>
      <c r="B41" s="59">
        <v>1</v>
      </c>
      <c r="C41" s="59" t="s">
        <v>54</v>
      </c>
      <c r="D41" s="69">
        <v>50000</v>
      </c>
      <c r="E41" s="59" t="s">
        <v>54</v>
      </c>
      <c r="F41" s="70">
        <v>241993</v>
      </c>
      <c r="G41" s="59" t="s">
        <v>54</v>
      </c>
      <c r="H41" s="70">
        <v>247984</v>
      </c>
      <c r="I41" s="67" t="s">
        <v>54</v>
      </c>
      <c r="J41" s="70">
        <v>84</v>
      </c>
      <c r="K41" s="69">
        <f>4+0</f>
        <v>4</v>
      </c>
      <c r="L41" s="70">
        <v>7105957</v>
      </c>
      <c r="M41" s="70">
        <v>1092279</v>
      </c>
    </row>
    <row r="42" spans="1:13" x14ac:dyDescent="0.25">
      <c r="A42" s="58" t="s">
        <v>69</v>
      </c>
      <c r="B42" s="59">
        <v>5</v>
      </c>
      <c r="C42" s="59" t="s">
        <v>54</v>
      </c>
      <c r="D42" s="69">
        <v>207006</v>
      </c>
      <c r="E42" s="59" t="s">
        <v>54</v>
      </c>
      <c r="F42" s="59" t="s">
        <v>54</v>
      </c>
      <c r="G42" s="59" t="s">
        <v>54</v>
      </c>
      <c r="H42" s="59" t="s">
        <v>54</v>
      </c>
      <c r="I42" s="59" t="s">
        <v>54</v>
      </c>
      <c r="J42" s="70">
        <v>84</v>
      </c>
      <c r="K42" s="69">
        <v>4</v>
      </c>
      <c r="L42" s="70">
        <v>7058096</v>
      </c>
      <c r="M42" s="70">
        <v>1092570</v>
      </c>
    </row>
    <row r="43" spans="1:13" x14ac:dyDescent="0.25">
      <c r="A43" s="66" t="s">
        <v>63</v>
      </c>
      <c r="B43" s="67">
        <v>3</v>
      </c>
      <c r="C43" s="67">
        <v>1</v>
      </c>
      <c r="D43" s="36">
        <v>145231</v>
      </c>
      <c r="E43" s="36">
        <v>42998</v>
      </c>
      <c r="F43" s="36">
        <v>209200</v>
      </c>
      <c r="G43" s="59" t="s">
        <v>54</v>
      </c>
      <c r="H43" s="36">
        <v>216488</v>
      </c>
      <c r="I43" s="59" t="s">
        <v>54</v>
      </c>
      <c r="J43" s="70">
        <v>84</v>
      </c>
      <c r="K43" s="69">
        <v>4</v>
      </c>
      <c r="L43" s="70">
        <v>7243799</v>
      </c>
      <c r="M43" s="70">
        <v>1089994</v>
      </c>
    </row>
    <row r="44" spans="1:13" x14ac:dyDescent="0.25">
      <c r="A44" s="66" t="s">
        <v>64</v>
      </c>
      <c r="B44" s="67">
        <v>4</v>
      </c>
      <c r="C44" s="59" t="s">
        <v>54</v>
      </c>
      <c r="D44" s="36">
        <v>135292</v>
      </c>
      <c r="E44" s="59" t="s">
        <v>54</v>
      </c>
      <c r="F44" s="36">
        <v>92994</v>
      </c>
      <c r="G44" s="59" t="s">
        <v>54</v>
      </c>
      <c r="H44" s="36">
        <v>96595</v>
      </c>
      <c r="I44" s="59" t="s">
        <v>54</v>
      </c>
      <c r="J44" s="70">
        <v>84</v>
      </c>
      <c r="K44" s="69">
        <v>4</v>
      </c>
      <c r="L44" s="70">
        <v>7316718</v>
      </c>
      <c r="M44" s="70">
        <v>1094295</v>
      </c>
    </row>
    <row r="45" spans="1:13" x14ac:dyDescent="0.25">
      <c r="A45" s="66" t="s">
        <v>65</v>
      </c>
      <c r="B45" s="67">
        <v>1</v>
      </c>
      <c r="C45" s="59" t="s">
        <v>54</v>
      </c>
      <c r="D45" s="36">
        <v>17554</v>
      </c>
      <c r="E45" s="59" t="s">
        <v>54</v>
      </c>
      <c r="F45" s="36">
        <v>22290</v>
      </c>
      <c r="G45" s="36">
        <v>47031</v>
      </c>
      <c r="H45" s="36">
        <v>22466</v>
      </c>
      <c r="I45" s="36">
        <v>43928</v>
      </c>
      <c r="J45" s="70">
        <v>84</v>
      </c>
      <c r="K45" s="69">
        <v>4</v>
      </c>
      <c r="L45" s="70">
        <v>7332356</v>
      </c>
      <c r="M45" s="70">
        <v>1147266</v>
      </c>
    </row>
    <row r="46" spans="1:13" x14ac:dyDescent="0.25">
      <c r="A46" s="66" t="s">
        <v>66</v>
      </c>
      <c r="B46" s="67">
        <v>2</v>
      </c>
      <c r="C46" s="59" t="s">
        <v>54</v>
      </c>
      <c r="D46" s="36">
        <v>108908</v>
      </c>
      <c r="E46" s="59" t="s">
        <v>54</v>
      </c>
      <c r="F46" s="36">
        <v>21181</v>
      </c>
      <c r="G46" s="59" t="s">
        <v>54</v>
      </c>
      <c r="H46" s="36">
        <v>21572</v>
      </c>
      <c r="I46" s="59" t="s">
        <v>54</v>
      </c>
      <c r="J46" s="70">
        <v>84</v>
      </c>
      <c r="K46" s="69">
        <v>4</v>
      </c>
      <c r="L46" s="70">
        <v>7248899</v>
      </c>
      <c r="M46" s="70">
        <v>1155604</v>
      </c>
    </row>
    <row r="47" spans="1:13" x14ac:dyDescent="0.25">
      <c r="A47" s="38" t="s">
        <v>67</v>
      </c>
      <c r="B47" s="59">
        <v>4</v>
      </c>
      <c r="C47" s="59" t="s">
        <v>54</v>
      </c>
      <c r="D47" s="69">
        <v>401270</v>
      </c>
      <c r="E47" s="59" t="s">
        <v>54</v>
      </c>
      <c r="F47" s="70">
        <v>73001</v>
      </c>
      <c r="G47" s="59" t="s">
        <v>54</v>
      </c>
      <c r="H47" s="70">
        <v>75040</v>
      </c>
      <c r="I47" s="59" t="s">
        <v>54</v>
      </c>
      <c r="J47" s="70">
        <v>83</v>
      </c>
      <c r="K47" s="70">
        <v>4</v>
      </c>
      <c r="L47" s="70">
        <v>7248832</v>
      </c>
      <c r="M47" s="70">
        <v>1154014</v>
      </c>
    </row>
    <row r="48" spans="1:13" x14ac:dyDescent="0.25">
      <c r="A48" s="66" t="s">
        <v>68</v>
      </c>
      <c r="B48" s="67">
        <v>1</v>
      </c>
      <c r="C48" s="59" t="s">
        <v>54</v>
      </c>
      <c r="D48" s="36">
        <v>40000</v>
      </c>
      <c r="E48" s="59" t="s">
        <v>54</v>
      </c>
      <c r="F48" s="36">
        <v>227764</v>
      </c>
      <c r="G48" s="59" t="s">
        <v>54</v>
      </c>
      <c r="H48" s="36">
        <v>239188</v>
      </c>
      <c r="I48" s="59" t="s">
        <v>54</v>
      </c>
      <c r="J48" s="70">
        <v>83</v>
      </c>
      <c r="K48" s="69">
        <v>4</v>
      </c>
      <c r="L48" s="70">
        <v>7456796</v>
      </c>
      <c r="M48" s="70">
        <v>1160793</v>
      </c>
    </row>
    <row r="49" spans="1:13" x14ac:dyDescent="0.25">
      <c r="A49" s="66" t="s">
        <v>57</v>
      </c>
      <c r="B49" s="67">
        <v>3</v>
      </c>
      <c r="C49" s="59" t="s">
        <v>54</v>
      </c>
      <c r="D49" s="36">
        <v>581246</v>
      </c>
      <c r="E49" s="59" t="s">
        <v>54</v>
      </c>
      <c r="F49" s="36">
        <v>143862</v>
      </c>
      <c r="G49" s="59" t="s">
        <v>54</v>
      </c>
      <c r="H49" s="36">
        <v>148811</v>
      </c>
      <c r="I49" s="59" t="s">
        <v>54</v>
      </c>
      <c r="J49" s="70">
        <v>83</v>
      </c>
      <c r="K49" s="59">
        <v>4</v>
      </c>
      <c r="L49" s="70">
        <v>7523611</v>
      </c>
      <c r="M49" s="70">
        <v>1162864</v>
      </c>
    </row>
    <row r="50" spans="1:13" x14ac:dyDescent="0.25">
      <c r="A50" s="66" t="s">
        <v>58</v>
      </c>
      <c r="B50" s="67">
        <v>5</v>
      </c>
      <c r="C50" s="59" t="s">
        <v>54</v>
      </c>
      <c r="D50" s="36">
        <v>244955</v>
      </c>
      <c r="E50" s="59" t="s">
        <v>54</v>
      </c>
      <c r="F50" s="36">
        <v>125502</v>
      </c>
      <c r="G50" s="59" t="s">
        <v>54</v>
      </c>
      <c r="H50" s="36">
        <v>125969</v>
      </c>
      <c r="I50" s="59" t="s">
        <v>54</v>
      </c>
      <c r="J50" s="70">
        <v>83</v>
      </c>
      <c r="K50" s="59">
        <v>4</v>
      </c>
      <c r="L50" s="70">
        <v>7575573</v>
      </c>
      <c r="M50" s="70">
        <v>1164099</v>
      </c>
    </row>
    <row r="51" spans="1:13" x14ac:dyDescent="0.25">
      <c r="A51" s="64" t="s">
        <v>59</v>
      </c>
      <c r="B51" s="67">
        <v>8</v>
      </c>
      <c r="C51" s="59" t="s">
        <v>54</v>
      </c>
      <c r="D51" s="36">
        <v>961829.22</v>
      </c>
      <c r="E51" s="59" t="s">
        <v>54</v>
      </c>
      <c r="F51" s="36">
        <v>174960.4</v>
      </c>
      <c r="G51" s="59" t="s">
        <v>54</v>
      </c>
      <c r="H51" s="36">
        <v>176629.47</v>
      </c>
      <c r="I51" s="59" t="s">
        <v>54</v>
      </c>
      <c r="J51" s="70">
        <v>82</v>
      </c>
      <c r="K51" s="59">
        <v>4</v>
      </c>
      <c r="L51" s="70">
        <v>7649568.1809200002</v>
      </c>
      <c r="M51" s="70">
        <v>1163961</v>
      </c>
    </row>
    <row r="52" spans="1:13" x14ac:dyDescent="0.25">
      <c r="A52" s="66" t="s">
        <v>60</v>
      </c>
      <c r="B52" s="67">
        <v>2</v>
      </c>
      <c r="C52" s="59" t="s">
        <v>54</v>
      </c>
      <c r="D52" s="36">
        <v>83416</v>
      </c>
      <c r="E52" s="59" t="s">
        <v>54</v>
      </c>
      <c r="F52" s="36">
        <v>414032</v>
      </c>
      <c r="G52" s="59" t="s">
        <v>54</v>
      </c>
      <c r="H52" s="36">
        <v>428624</v>
      </c>
      <c r="I52" s="59" t="s">
        <v>54</v>
      </c>
      <c r="J52" s="70">
        <v>83</v>
      </c>
      <c r="K52" s="59">
        <v>4</v>
      </c>
      <c r="L52" s="70">
        <v>8010836.8219999997</v>
      </c>
      <c r="M52" s="70">
        <v>1166101.6680000001</v>
      </c>
    </row>
    <row r="53" spans="1:13" x14ac:dyDescent="0.25">
      <c r="A53" s="66"/>
      <c r="B53" s="67"/>
      <c r="C53" s="59"/>
      <c r="D53" s="36"/>
      <c r="E53" s="59"/>
      <c r="F53" s="36"/>
      <c r="G53" s="59"/>
      <c r="H53" s="36"/>
      <c r="I53" s="59"/>
      <c r="J53" s="70"/>
      <c r="K53" s="59"/>
      <c r="L53" s="70"/>
      <c r="M53" s="70"/>
    </row>
    <row r="54" spans="1:13" x14ac:dyDescent="0.25">
      <c r="A54" s="71">
        <v>2007</v>
      </c>
      <c r="B54" s="67"/>
      <c r="C54" s="59"/>
      <c r="D54" s="36"/>
      <c r="E54" s="59"/>
      <c r="F54" s="36"/>
      <c r="G54" s="59"/>
      <c r="H54" s="36"/>
      <c r="I54" s="59"/>
      <c r="J54" s="70"/>
      <c r="K54" s="59"/>
      <c r="L54" s="70"/>
      <c r="M54" s="70"/>
    </row>
    <row r="55" spans="1:13" x14ac:dyDescent="0.25">
      <c r="A55" s="66" t="s">
        <v>61</v>
      </c>
      <c r="B55" s="67">
        <v>1</v>
      </c>
      <c r="C55" s="59" t="s">
        <v>54</v>
      </c>
      <c r="D55" s="36">
        <v>25000</v>
      </c>
      <c r="E55" s="59" t="s">
        <v>54</v>
      </c>
      <c r="F55" s="36">
        <v>213094</v>
      </c>
      <c r="G55" s="59" t="s">
        <v>54</v>
      </c>
      <c r="H55" s="36">
        <v>213516</v>
      </c>
      <c r="I55" s="59" t="s">
        <v>54</v>
      </c>
      <c r="J55" s="70">
        <v>85</v>
      </c>
      <c r="K55" s="59">
        <v>4</v>
      </c>
      <c r="L55" s="70">
        <v>8206198.9293999998</v>
      </c>
      <c r="M55" s="70">
        <v>1159041.439</v>
      </c>
    </row>
    <row r="56" spans="1:13" x14ac:dyDescent="0.25">
      <c r="A56" s="58" t="s">
        <v>69</v>
      </c>
      <c r="B56" s="67">
        <v>2</v>
      </c>
      <c r="C56" s="59" t="s">
        <v>54</v>
      </c>
      <c r="D56" s="36">
        <v>193500</v>
      </c>
      <c r="E56" s="59" t="s">
        <v>54</v>
      </c>
      <c r="F56" s="70">
        <v>24920</v>
      </c>
      <c r="G56" s="59" t="s">
        <v>54</v>
      </c>
      <c r="H56" s="36">
        <v>25158</v>
      </c>
      <c r="I56" s="59" t="s">
        <v>54</v>
      </c>
      <c r="J56" s="70">
        <v>84</v>
      </c>
      <c r="K56" s="59">
        <v>4</v>
      </c>
      <c r="L56" s="70">
        <f>7123126+1133525</f>
        <v>8256651</v>
      </c>
      <c r="M56" s="70">
        <v>1162374</v>
      </c>
    </row>
    <row r="57" spans="1:13" x14ac:dyDescent="0.25">
      <c r="A57" s="58" t="s">
        <v>70</v>
      </c>
      <c r="B57" s="67">
        <v>6</v>
      </c>
      <c r="C57" s="59" t="s">
        <v>54</v>
      </c>
      <c r="D57" s="36">
        <v>219793</v>
      </c>
      <c r="E57" s="59" t="s">
        <v>54</v>
      </c>
      <c r="F57" s="70">
        <v>182588</v>
      </c>
      <c r="G57" s="59" t="s">
        <v>54</v>
      </c>
      <c r="H57" s="36">
        <v>182557</v>
      </c>
      <c r="I57" s="59" t="s">
        <v>54</v>
      </c>
      <c r="J57" s="70">
        <v>86</v>
      </c>
      <c r="K57" s="59">
        <v>4</v>
      </c>
      <c r="L57" s="70">
        <v>8288435</v>
      </c>
      <c r="M57" s="70">
        <v>1159785</v>
      </c>
    </row>
    <row r="58" spans="1:13" x14ac:dyDescent="0.25">
      <c r="A58" s="58" t="s">
        <v>64</v>
      </c>
      <c r="B58" s="67">
        <v>2</v>
      </c>
      <c r="C58" s="59" t="s">
        <v>54</v>
      </c>
      <c r="D58" s="36">
        <v>165723</v>
      </c>
      <c r="E58" s="59" t="s">
        <v>54</v>
      </c>
      <c r="F58" s="70">
        <v>162393</v>
      </c>
      <c r="G58" s="59" t="s">
        <v>54</v>
      </c>
      <c r="H58" s="36">
        <v>163725</v>
      </c>
      <c r="I58" s="59" t="s">
        <v>54</v>
      </c>
      <c r="J58" s="70">
        <v>85</v>
      </c>
      <c r="K58" s="59">
        <v>4</v>
      </c>
      <c r="L58" s="70">
        <v>8234065.0756449997</v>
      </c>
      <c r="M58" s="70">
        <v>1164406.3570000001</v>
      </c>
    </row>
    <row r="59" spans="1:13" x14ac:dyDescent="0.25">
      <c r="A59" s="58" t="s">
        <v>65</v>
      </c>
      <c r="B59" s="59" t="s">
        <v>54</v>
      </c>
      <c r="C59" s="59" t="s">
        <v>54</v>
      </c>
      <c r="D59" s="59" t="s">
        <v>54</v>
      </c>
      <c r="E59" s="59" t="s">
        <v>54</v>
      </c>
      <c r="F59" s="70">
        <v>178107</v>
      </c>
      <c r="G59" s="59" t="s">
        <v>54</v>
      </c>
      <c r="H59" s="36">
        <v>186867</v>
      </c>
      <c r="I59" s="59" t="s">
        <v>54</v>
      </c>
      <c r="J59" s="70">
        <v>85</v>
      </c>
      <c r="K59" s="59">
        <v>4</v>
      </c>
      <c r="L59" s="70">
        <v>8431221</v>
      </c>
      <c r="M59" s="70">
        <v>1171262</v>
      </c>
    </row>
    <row r="60" spans="1:13" x14ac:dyDescent="0.25">
      <c r="A60" s="58" t="s">
        <v>66</v>
      </c>
      <c r="B60" s="59">
        <v>3</v>
      </c>
      <c r="C60" s="59" t="s">
        <v>54</v>
      </c>
      <c r="D60" s="36">
        <v>74921</v>
      </c>
      <c r="E60" s="59" t="s">
        <v>54</v>
      </c>
      <c r="F60" s="70">
        <v>45602.101000000002</v>
      </c>
      <c r="G60" s="59" t="s">
        <v>54</v>
      </c>
      <c r="H60" s="36">
        <v>46675.777999999998</v>
      </c>
      <c r="I60" s="59" t="s">
        <v>54</v>
      </c>
      <c r="J60" s="70">
        <v>85</v>
      </c>
      <c r="K60" s="59">
        <v>4</v>
      </c>
      <c r="L60" s="70">
        <v>8408522.9083299991</v>
      </c>
      <c r="M60" s="70">
        <v>1183036.1610000001</v>
      </c>
    </row>
    <row r="61" spans="1:13" x14ac:dyDescent="0.25">
      <c r="A61" s="58" t="s">
        <v>67</v>
      </c>
      <c r="B61" s="59">
        <v>5</v>
      </c>
      <c r="C61" s="59" t="s">
        <v>54</v>
      </c>
      <c r="D61" s="36">
        <v>189479</v>
      </c>
      <c r="E61" s="59" t="s">
        <v>54</v>
      </c>
      <c r="F61" s="70">
        <v>19527</v>
      </c>
      <c r="G61" s="59" t="s">
        <v>54</v>
      </c>
      <c r="H61" s="36">
        <v>20278</v>
      </c>
      <c r="I61" s="59" t="s">
        <v>54</v>
      </c>
      <c r="J61" s="70">
        <v>85</v>
      </c>
      <c r="K61" s="59">
        <v>4</v>
      </c>
      <c r="L61" s="70">
        <v>8442364</v>
      </c>
      <c r="M61" s="70">
        <v>1185316</v>
      </c>
    </row>
    <row r="62" spans="1:13" x14ac:dyDescent="0.25">
      <c r="A62" s="58" t="s">
        <v>68</v>
      </c>
      <c r="B62" s="59">
        <v>3</v>
      </c>
      <c r="C62" s="59" t="s">
        <v>54</v>
      </c>
      <c r="D62" s="36">
        <v>67466</v>
      </c>
      <c r="E62" s="59" t="s">
        <v>54</v>
      </c>
      <c r="F62" s="70">
        <f>216748+67762</f>
        <v>284510</v>
      </c>
      <c r="G62" s="59" t="s">
        <v>54</v>
      </c>
      <c r="H62" s="36">
        <f>222671+71792</f>
        <v>294463</v>
      </c>
      <c r="I62" s="59" t="s">
        <v>54</v>
      </c>
      <c r="J62" s="70">
        <v>85</v>
      </c>
      <c r="K62" s="59">
        <v>4</v>
      </c>
      <c r="L62" s="70">
        <v>8714660.8756000008</v>
      </c>
      <c r="M62" s="70">
        <v>1197737.5859999999</v>
      </c>
    </row>
    <row r="63" spans="1:13" x14ac:dyDescent="0.25">
      <c r="A63" s="58" t="s">
        <v>57</v>
      </c>
      <c r="B63" s="59" t="s">
        <v>54</v>
      </c>
      <c r="C63" s="59" t="s">
        <v>54</v>
      </c>
      <c r="D63" s="59" t="s">
        <v>54</v>
      </c>
      <c r="E63" s="59" t="s">
        <v>54</v>
      </c>
      <c r="F63" s="70">
        <v>16903</v>
      </c>
      <c r="G63" s="59" t="s">
        <v>54</v>
      </c>
      <c r="H63" s="36">
        <v>16896</v>
      </c>
      <c r="I63" s="59" t="s">
        <v>54</v>
      </c>
      <c r="J63" s="70">
        <v>85</v>
      </c>
      <c r="K63" s="59">
        <v>4</v>
      </c>
      <c r="L63" s="70">
        <v>8761185</v>
      </c>
      <c r="M63" s="70">
        <v>1209299</v>
      </c>
    </row>
    <row r="64" spans="1:13" x14ac:dyDescent="0.25">
      <c r="A64" s="58" t="s">
        <v>58</v>
      </c>
      <c r="B64" s="59">
        <v>3</v>
      </c>
      <c r="C64" s="59" t="s">
        <v>54</v>
      </c>
      <c r="D64" s="36">
        <v>231792</v>
      </c>
      <c r="E64" s="59" t="s">
        <v>54</v>
      </c>
      <c r="F64" s="70">
        <v>104008</v>
      </c>
      <c r="G64" s="59" t="s">
        <v>54</v>
      </c>
      <c r="H64" s="36">
        <v>104999</v>
      </c>
      <c r="I64" s="59" t="s">
        <v>54</v>
      </c>
      <c r="J64" s="70">
        <v>86</v>
      </c>
      <c r="K64" s="59">
        <v>4</v>
      </c>
      <c r="L64" s="70">
        <v>8935385.2027000003</v>
      </c>
      <c r="M64" s="70">
        <v>1223027.375</v>
      </c>
    </row>
    <row r="65" spans="1:13" x14ac:dyDescent="0.25">
      <c r="A65" s="64" t="s">
        <v>59</v>
      </c>
      <c r="B65" s="67">
        <f>2+1</f>
        <v>3</v>
      </c>
      <c r="C65" s="67">
        <f>1+0</f>
        <v>1</v>
      </c>
      <c r="D65" s="36">
        <v>112753</v>
      </c>
      <c r="E65" s="36">
        <v>75054</v>
      </c>
      <c r="F65" s="69">
        <f>156796+35444</f>
        <v>192240</v>
      </c>
      <c r="G65" s="67" t="s">
        <v>54</v>
      </c>
      <c r="H65" s="36">
        <f>156995+33475</f>
        <v>190470</v>
      </c>
      <c r="I65" s="67" t="s">
        <v>54</v>
      </c>
      <c r="J65" s="69">
        <f>76+10</f>
        <v>86</v>
      </c>
      <c r="K65" s="67">
        <v>4</v>
      </c>
      <c r="L65" s="69">
        <f>7929358+1224563</f>
        <v>9153921</v>
      </c>
      <c r="M65" s="69">
        <v>1231922</v>
      </c>
    </row>
    <row r="66" spans="1:13" x14ac:dyDescent="0.25">
      <c r="A66" s="66" t="s">
        <v>60</v>
      </c>
      <c r="B66" s="67">
        <v>5</v>
      </c>
      <c r="C66" s="67" t="s">
        <v>54</v>
      </c>
      <c r="D66" s="36">
        <v>305357</v>
      </c>
      <c r="E66" s="59" t="s">
        <v>54</v>
      </c>
      <c r="F66" s="69">
        <v>15571</v>
      </c>
      <c r="G66" s="67" t="s">
        <v>54</v>
      </c>
      <c r="H66" s="36">
        <v>16168</v>
      </c>
      <c r="I66" s="67" t="s">
        <v>54</v>
      </c>
      <c r="J66" s="69">
        <v>87</v>
      </c>
      <c r="K66" s="67">
        <v>4</v>
      </c>
      <c r="L66" s="69">
        <v>9255348</v>
      </c>
      <c r="M66" s="69">
        <v>1245141</v>
      </c>
    </row>
    <row r="67" spans="1:13" x14ac:dyDescent="0.25">
      <c r="A67" s="66"/>
      <c r="B67" s="67"/>
      <c r="C67" s="67"/>
      <c r="D67" s="36"/>
      <c r="E67" s="59"/>
      <c r="F67" s="69"/>
      <c r="G67" s="67"/>
      <c r="H67" s="36"/>
      <c r="I67" s="67"/>
      <c r="J67" s="69"/>
      <c r="K67" s="67"/>
      <c r="L67" s="69"/>
      <c r="M67" s="69"/>
    </row>
    <row r="68" spans="1:13" x14ac:dyDescent="0.25">
      <c r="A68" s="71">
        <v>2008</v>
      </c>
      <c r="B68" s="67"/>
      <c r="C68" s="67"/>
      <c r="D68" s="36"/>
      <c r="E68" s="59"/>
      <c r="F68" s="69"/>
      <c r="G68" s="67"/>
      <c r="H68" s="36"/>
      <c r="I68" s="67"/>
      <c r="J68" s="69"/>
      <c r="K68" s="67"/>
      <c r="L68" s="69"/>
      <c r="M68" s="69"/>
    </row>
    <row r="69" spans="1:13" x14ac:dyDescent="0.25">
      <c r="A69" s="66" t="s">
        <v>61</v>
      </c>
      <c r="B69" s="67" t="s">
        <v>54</v>
      </c>
      <c r="C69" s="67" t="s">
        <v>54</v>
      </c>
      <c r="D69" s="36" t="s">
        <v>54</v>
      </c>
      <c r="E69" s="59" t="s">
        <v>54</v>
      </c>
      <c r="F69" s="69">
        <v>29042</v>
      </c>
      <c r="G69" s="67" t="s">
        <v>54</v>
      </c>
      <c r="H69" s="36">
        <v>29597</v>
      </c>
      <c r="I69" s="67" t="s">
        <v>54</v>
      </c>
      <c r="J69" s="69">
        <v>87</v>
      </c>
      <c r="K69" s="67">
        <v>4</v>
      </c>
      <c r="L69" s="69">
        <v>9340320.3283500001</v>
      </c>
      <c r="M69" s="69">
        <v>1241630.906</v>
      </c>
    </row>
    <row r="70" spans="1:13" x14ac:dyDescent="0.25">
      <c r="A70" s="66" t="s">
        <v>69</v>
      </c>
      <c r="B70" s="67">
        <v>2</v>
      </c>
      <c r="C70" s="67" t="s">
        <v>54</v>
      </c>
      <c r="D70" s="36">
        <v>332081</v>
      </c>
      <c r="E70" s="59" t="s">
        <v>54</v>
      </c>
      <c r="F70" s="67" t="s">
        <v>54</v>
      </c>
      <c r="G70" s="67" t="s">
        <v>54</v>
      </c>
      <c r="H70" s="67" t="s">
        <v>54</v>
      </c>
      <c r="I70" s="67" t="s">
        <v>54</v>
      </c>
      <c r="J70" s="69">
        <v>87</v>
      </c>
      <c r="K70" s="67">
        <v>4</v>
      </c>
      <c r="L70" s="69">
        <v>9289642</v>
      </c>
      <c r="M70" s="69">
        <v>1245584</v>
      </c>
    </row>
    <row r="71" spans="1:13" x14ac:dyDescent="0.25">
      <c r="A71" s="66" t="s">
        <v>63</v>
      </c>
      <c r="B71" s="67">
        <v>2</v>
      </c>
      <c r="C71" s="67" t="s">
        <v>54</v>
      </c>
      <c r="D71" s="36">
        <v>49556</v>
      </c>
      <c r="E71" s="59" t="s">
        <v>54</v>
      </c>
      <c r="F71" s="69">
        <v>168584</v>
      </c>
      <c r="G71" s="67" t="s">
        <v>54</v>
      </c>
      <c r="H71" s="36">
        <v>167399</v>
      </c>
      <c r="I71" s="67" t="s">
        <v>54</v>
      </c>
      <c r="J71" s="69">
        <v>88</v>
      </c>
      <c r="K71" s="67">
        <v>4</v>
      </c>
      <c r="L71" s="69">
        <v>9456986</v>
      </c>
      <c r="M71" s="69">
        <v>1247993</v>
      </c>
    </row>
    <row r="72" spans="1:13" x14ac:dyDescent="0.25">
      <c r="A72" s="66" t="s">
        <v>64</v>
      </c>
      <c r="B72" s="67">
        <v>5</v>
      </c>
      <c r="C72" s="67" t="s">
        <v>54</v>
      </c>
      <c r="D72" s="36">
        <v>357221</v>
      </c>
      <c r="E72" s="59" t="s">
        <v>54</v>
      </c>
      <c r="F72" s="69">
        <v>183652</v>
      </c>
      <c r="G72" s="67" t="s">
        <v>54</v>
      </c>
      <c r="H72" s="36">
        <v>190116</v>
      </c>
      <c r="I72" s="67" t="s">
        <v>54</v>
      </c>
      <c r="J72" s="69">
        <v>88</v>
      </c>
      <c r="K72" s="67">
        <v>4</v>
      </c>
      <c r="L72" s="69">
        <v>9683236.9633499999</v>
      </c>
      <c r="M72" s="69">
        <v>1258940</v>
      </c>
    </row>
    <row r="73" spans="1:13" x14ac:dyDescent="0.25">
      <c r="A73" s="66" t="s">
        <v>65</v>
      </c>
      <c r="B73" s="67">
        <f>3+0</f>
        <v>3</v>
      </c>
      <c r="C73" s="67" t="s">
        <v>54</v>
      </c>
      <c r="D73" s="36">
        <v>160488</v>
      </c>
      <c r="E73" s="67" t="s">
        <v>54</v>
      </c>
      <c r="F73" s="69">
        <v>353287</v>
      </c>
      <c r="G73" s="67" t="s">
        <v>54</v>
      </c>
      <c r="H73" s="36">
        <v>367196</v>
      </c>
      <c r="I73" s="67" t="s">
        <v>54</v>
      </c>
      <c r="J73" s="69">
        <f>78+10</f>
        <v>88</v>
      </c>
      <c r="K73" s="67">
        <v>4</v>
      </c>
      <c r="L73" s="69">
        <f>8797081+1269708</f>
        <v>10066789</v>
      </c>
      <c r="M73" s="69">
        <v>1265791</v>
      </c>
    </row>
    <row r="74" spans="1:13" x14ac:dyDescent="0.25">
      <c r="A74" s="66" t="s">
        <v>66</v>
      </c>
      <c r="B74" s="67">
        <v>3</v>
      </c>
      <c r="C74" s="67" t="s">
        <v>54</v>
      </c>
      <c r="D74" s="36">
        <v>149252.37</v>
      </c>
      <c r="E74" s="67" t="s">
        <v>54</v>
      </c>
      <c r="F74" s="69">
        <v>39927.68</v>
      </c>
      <c r="G74" s="67" t="s">
        <v>54</v>
      </c>
      <c r="H74" s="36">
        <v>41117.68</v>
      </c>
      <c r="I74" s="67" t="s">
        <v>54</v>
      </c>
      <c r="J74" s="69">
        <v>88</v>
      </c>
      <c r="K74" s="67">
        <v>4</v>
      </c>
      <c r="L74" s="69">
        <v>10042589.586999999</v>
      </c>
      <c r="M74" s="69">
        <v>1283108</v>
      </c>
    </row>
    <row r="75" spans="1:13" x14ac:dyDescent="0.25">
      <c r="A75" s="66" t="s">
        <v>67</v>
      </c>
      <c r="B75" s="67">
        <v>4</v>
      </c>
      <c r="C75" s="67" t="s">
        <v>54</v>
      </c>
      <c r="D75" s="36">
        <v>349201</v>
      </c>
      <c r="E75" s="67" t="s">
        <v>54</v>
      </c>
      <c r="F75" s="69">
        <v>47301</v>
      </c>
      <c r="G75" s="67" t="s">
        <v>54</v>
      </c>
      <c r="H75" s="36">
        <v>48644</v>
      </c>
      <c r="I75" s="67" t="s">
        <v>54</v>
      </c>
      <c r="J75" s="69">
        <v>88</v>
      </c>
      <c r="K75" s="67">
        <v>4</v>
      </c>
      <c r="L75" s="69">
        <v>10135892</v>
      </c>
      <c r="M75" s="69">
        <v>1293289</v>
      </c>
    </row>
    <row r="76" spans="1:13" x14ac:dyDescent="0.25">
      <c r="A76" s="66"/>
      <c r="B76" s="59"/>
      <c r="C76" s="59"/>
      <c r="D76" s="69"/>
      <c r="E76" s="70"/>
      <c r="F76" s="70"/>
      <c r="G76" s="70"/>
      <c r="H76" s="70"/>
      <c r="I76" s="70"/>
      <c r="J76" s="70"/>
      <c r="K76" s="70"/>
      <c r="L76" s="70"/>
      <c r="M76" s="70"/>
    </row>
    <row r="77" spans="1:13" x14ac:dyDescent="0.25">
      <c r="A77" s="38" t="s">
        <v>71</v>
      </c>
      <c r="B77" s="38"/>
      <c r="C77" s="59"/>
      <c r="D77" s="38"/>
      <c r="E77" s="38"/>
      <c r="F77" s="38"/>
      <c r="G77" s="38"/>
      <c r="H77" s="38"/>
      <c r="I77" s="38"/>
      <c r="J77" s="38"/>
      <c r="K77" s="38"/>
      <c r="L77" s="38"/>
      <c r="M77" s="65"/>
    </row>
    <row r="78" spans="1:13" x14ac:dyDescent="0.25">
      <c r="A78" s="38" t="s">
        <v>72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72"/>
      <c r="M78" s="38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sqref="A1:M80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x14ac:dyDescent="0.25">
      <c r="A4" s="39"/>
      <c r="B4" s="40" t="s">
        <v>1</v>
      </c>
      <c r="C4" s="41"/>
      <c r="D4" s="40" t="s">
        <v>2</v>
      </c>
      <c r="E4" s="41"/>
      <c r="F4" s="40" t="s">
        <v>3</v>
      </c>
      <c r="G4" s="41"/>
      <c r="H4" s="40" t="s">
        <v>4</v>
      </c>
      <c r="I4" s="41"/>
      <c r="J4" s="40" t="s">
        <v>5</v>
      </c>
      <c r="K4" s="41"/>
      <c r="L4" s="40" t="s">
        <v>6</v>
      </c>
      <c r="M4" s="41"/>
    </row>
    <row r="5" spans="1:13" x14ac:dyDescent="0.25">
      <c r="A5" s="42" t="s">
        <v>7</v>
      </c>
      <c r="B5" s="43" t="s">
        <v>8</v>
      </c>
      <c r="C5" s="44"/>
      <c r="D5" s="45" t="s">
        <v>9</v>
      </c>
      <c r="E5" s="46"/>
      <c r="F5" s="45" t="s">
        <v>10</v>
      </c>
      <c r="G5" s="46"/>
      <c r="H5" s="45" t="s">
        <v>11</v>
      </c>
      <c r="I5" s="46"/>
      <c r="J5" s="43" t="s">
        <v>12</v>
      </c>
      <c r="K5" s="44"/>
      <c r="L5" s="47" t="s">
        <v>13</v>
      </c>
      <c r="M5" s="48"/>
    </row>
    <row r="6" spans="1:13" x14ac:dyDescent="0.25">
      <c r="A6" s="49" t="s">
        <v>14</v>
      </c>
      <c r="B6" s="45" t="s">
        <v>15</v>
      </c>
      <c r="C6" s="46"/>
      <c r="D6" s="50" t="s">
        <v>16</v>
      </c>
      <c r="E6" s="51"/>
      <c r="F6" s="51"/>
      <c r="G6" s="51"/>
      <c r="H6" s="51"/>
      <c r="I6" s="52"/>
      <c r="J6" s="47" t="s">
        <v>17</v>
      </c>
      <c r="K6" s="48"/>
      <c r="L6" s="43" t="s">
        <v>16</v>
      </c>
      <c r="M6" s="44"/>
    </row>
    <row r="7" spans="1:13" x14ac:dyDescent="0.25">
      <c r="A7" s="49"/>
      <c r="B7" s="53" t="s">
        <v>18</v>
      </c>
      <c r="C7" s="53" t="s">
        <v>19</v>
      </c>
      <c r="D7" s="54" t="s">
        <v>20</v>
      </c>
      <c r="E7" s="55"/>
      <c r="F7" s="55"/>
      <c r="G7" s="55"/>
      <c r="H7" s="55"/>
      <c r="I7" s="56"/>
      <c r="J7" s="45" t="s">
        <v>21</v>
      </c>
      <c r="K7" s="46"/>
      <c r="L7" s="45" t="s">
        <v>22</v>
      </c>
      <c r="M7" s="46"/>
    </row>
    <row r="8" spans="1:13" x14ac:dyDescent="0.25">
      <c r="A8" s="49"/>
      <c r="B8" s="42" t="s">
        <v>23</v>
      </c>
      <c r="C8" s="42" t="s">
        <v>24</v>
      </c>
      <c r="D8" s="53" t="s">
        <v>25</v>
      </c>
      <c r="E8" s="53" t="s">
        <v>26</v>
      </c>
      <c r="F8" s="53" t="s">
        <v>25</v>
      </c>
      <c r="G8" s="53" t="s">
        <v>26</v>
      </c>
      <c r="H8" s="53" t="s">
        <v>25</v>
      </c>
      <c r="I8" s="53" t="s">
        <v>26</v>
      </c>
      <c r="J8" s="53" t="s">
        <v>25</v>
      </c>
      <c r="K8" s="53" t="s">
        <v>26</v>
      </c>
      <c r="L8" s="53" t="s">
        <v>25</v>
      </c>
      <c r="M8" s="53" t="s">
        <v>26</v>
      </c>
    </row>
    <row r="9" spans="1:13" x14ac:dyDescent="0.25">
      <c r="A9" s="57"/>
      <c r="B9" s="57" t="s">
        <v>27</v>
      </c>
      <c r="C9" s="57" t="s">
        <v>28</v>
      </c>
      <c r="D9" s="57" t="s">
        <v>27</v>
      </c>
      <c r="E9" s="57" t="s">
        <v>28</v>
      </c>
      <c r="F9" s="57" t="s">
        <v>27</v>
      </c>
      <c r="G9" s="57" t="s">
        <v>28</v>
      </c>
      <c r="H9" s="57" t="s">
        <v>27</v>
      </c>
      <c r="I9" s="57" t="s">
        <v>28</v>
      </c>
      <c r="J9" s="57" t="s">
        <v>27</v>
      </c>
      <c r="K9" s="57" t="s">
        <v>28</v>
      </c>
      <c r="L9" s="57" t="s">
        <v>27</v>
      </c>
      <c r="M9" s="57" t="s">
        <v>28</v>
      </c>
    </row>
    <row r="10" spans="1:13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x14ac:dyDescent="0.25">
      <c r="A11" s="37" t="s">
        <v>29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spans="1:13" x14ac:dyDescent="0.25">
      <c r="A13" s="58">
        <v>1997</v>
      </c>
      <c r="B13" s="59">
        <v>6</v>
      </c>
      <c r="C13" s="38">
        <v>1</v>
      </c>
      <c r="D13" s="60" t="s">
        <v>30</v>
      </c>
      <c r="E13" s="60" t="s">
        <v>31</v>
      </c>
      <c r="F13" s="60" t="s">
        <v>32</v>
      </c>
      <c r="G13" s="60" t="s">
        <v>33</v>
      </c>
      <c r="H13" s="60"/>
      <c r="I13" s="60"/>
      <c r="J13" s="59">
        <v>41</v>
      </c>
      <c r="K13" s="59">
        <v>1</v>
      </c>
      <c r="L13" s="60" t="s">
        <v>34</v>
      </c>
      <c r="M13" s="60" t="s">
        <v>35</v>
      </c>
    </row>
    <row r="14" spans="1:13" x14ac:dyDescent="0.25">
      <c r="A14" s="58">
        <v>1998</v>
      </c>
      <c r="B14" s="59">
        <v>6</v>
      </c>
      <c r="C14" s="38">
        <v>1</v>
      </c>
      <c r="D14" s="60" t="s">
        <v>36</v>
      </c>
      <c r="E14" s="60" t="s">
        <v>37</v>
      </c>
      <c r="F14" s="60" t="s">
        <v>38</v>
      </c>
      <c r="G14" s="60" t="s">
        <v>39</v>
      </c>
      <c r="H14" s="60"/>
      <c r="I14" s="60"/>
      <c r="J14" s="59">
        <v>40</v>
      </c>
      <c r="K14" s="59">
        <v>1</v>
      </c>
      <c r="L14" s="60" t="s">
        <v>40</v>
      </c>
      <c r="M14" s="60" t="s">
        <v>41</v>
      </c>
    </row>
    <row r="15" spans="1:13" x14ac:dyDescent="0.25">
      <c r="A15" s="58">
        <v>1999</v>
      </c>
      <c r="B15" s="59">
        <v>12</v>
      </c>
      <c r="C15" s="38">
        <v>1</v>
      </c>
      <c r="D15" s="60" t="s">
        <v>42</v>
      </c>
      <c r="E15" s="60" t="s">
        <v>43</v>
      </c>
      <c r="F15" s="60" t="s">
        <v>44</v>
      </c>
      <c r="G15" s="60" t="s">
        <v>45</v>
      </c>
      <c r="H15" s="60"/>
      <c r="I15" s="60"/>
      <c r="J15" s="59">
        <v>43</v>
      </c>
      <c r="K15" s="59">
        <v>1</v>
      </c>
      <c r="L15" s="60" t="s">
        <v>46</v>
      </c>
      <c r="M15" s="60" t="s">
        <v>47</v>
      </c>
    </row>
    <row r="16" spans="1:13" x14ac:dyDescent="0.25">
      <c r="A16" s="58">
        <v>2000</v>
      </c>
      <c r="B16" s="59">
        <v>20</v>
      </c>
      <c r="C16" s="38">
        <v>1</v>
      </c>
      <c r="D16" s="60" t="s">
        <v>48</v>
      </c>
      <c r="E16" s="60" t="s">
        <v>49</v>
      </c>
      <c r="F16" s="60" t="s">
        <v>50</v>
      </c>
      <c r="G16" s="60" t="s">
        <v>51</v>
      </c>
      <c r="H16" s="60"/>
      <c r="I16" s="61"/>
      <c r="J16" s="59">
        <v>43</v>
      </c>
      <c r="K16" s="59">
        <v>1</v>
      </c>
      <c r="L16" s="60" t="s">
        <v>52</v>
      </c>
      <c r="M16" s="60" t="s">
        <v>53</v>
      </c>
    </row>
    <row r="17" spans="1:13" x14ac:dyDescent="0.25">
      <c r="A17" s="58">
        <v>2001</v>
      </c>
      <c r="B17" s="62">
        <v>36</v>
      </c>
      <c r="C17" s="62">
        <v>4</v>
      </c>
      <c r="D17" s="63">
        <v>2467193</v>
      </c>
      <c r="E17" s="63">
        <v>195436</v>
      </c>
      <c r="F17" s="63">
        <v>1793455</v>
      </c>
      <c r="G17" s="63">
        <v>108081</v>
      </c>
      <c r="H17" s="63">
        <v>1875143</v>
      </c>
      <c r="I17" s="63">
        <v>115265</v>
      </c>
      <c r="J17" s="63">
        <v>62</v>
      </c>
      <c r="K17" s="63">
        <v>2</v>
      </c>
      <c r="L17" s="63">
        <v>3832083</v>
      </c>
      <c r="M17" s="63">
        <v>202626</v>
      </c>
    </row>
    <row r="18" spans="1:13" x14ac:dyDescent="0.25">
      <c r="A18" s="58">
        <v>2002</v>
      </c>
      <c r="B18" s="59">
        <v>35</v>
      </c>
      <c r="C18" s="64">
        <v>4</v>
      </c>
      <c r="D18" s="65">
        <v>1962823</v>
      </c>
      <c r="E18" s="65">
        <v>409542</v>
      </c>
      <c r="F18" s="65">
        <v>1080235</v>
      </c>
      <c r="G18" s="65">
        <v>175155</v>
      </c>
      <c r="H18" s="65">
        <v>1161533</v>
      </c>
      <c r="I18" s="65">
        <v>184813</v>
      </c>
      <c r="J18" s="59">
        <v>66</v>
      </c>
      <c r="K18" s="59">
        <v>4</v>
      </c>
      <c r="L18" s="65">
        <v>4850904</v>
      </c>
      <c r="M18" s="65">
        <v>462545</v>
      </c>
    </row>
    <row r="19" spans="1:13" x14ac:dyDescent="0.25">
      <c r="A19" s="66">
        <v>2003</v>
      </c>
      <c r="B19" s="67">
        <v>39</v>
      </c>
      <c r="C19" s="64">
        <v>2</v>
      </c>
      <c r="D19" s="68">
        <v>1544572</v>
      </c>
      <c r="E19" s="68">
        <v>132991</v>
      </c>
      <c r="F19" s="68">
        <v>1577049</v>
      </c>
      <c r="G19" s="68">
        <v>142692</v>
      </c>
      <c r="H19" s="68">
        <v>1642657</v>
      </c>
      <c r="I19" s="68">
        <v>134705</v>
      </c>
      <c r="J19" s="67">
        <v>77</v>
      </c>
      <c r="K19" s="67">
        <v>4</v>
      </c>
      <c r="L19" s="68">
        <v>6078928</v>
      </c>
      <c r="M19" s="68">
        <v>601072</v>
      </c>
    </row>
    <row r="20" spans="1:13" x14ac:dyDescent="0.25">
      <c r="A20" s="66">
        <v>2004</v>
      </c>
      <c r="B20" s="67">
        <v>35</v>
      </c>
      <c r="C20" s="64">
        <v>3</v>
      </c>
      <c r="D20" s="68">
        <v>1726163</v>
      </c>
      <c r="E20" s="68">
        <v>170573</v>
      </c>
      <c r="F20" s="68">
        <v>1392017</v>
      </c>
      <c r="G20" s="68">
        <v>136419</v>
      </c>
      <c r="H20" s="68">
        <v>1429586</v>
      </c>
      <c r="I20" s="68">
        <v>123763</v>
      </c>
      <c r="J20" s="69">
        <v>78</v>
      </c>
      <c r="K20" s="69">
        <v>4</v>
      </c>
      <c r="L20" s="69">
        <v>6668071</v>
      </c>
      <c r="M20" s="69">
        <v>786277</v>
      </c>
    </row>
    <row r="21" spans="1:13" x14ac:dyDescent="0.25">
      <c r="A21" s="66">
        <v>2005</v>
      </c>
      <c r="B21" s="67">
        <f>SUM(B28:B37)</f>
        <v>40</v>
      </c>
      <c r="C21" s="67">
        <f>SUM(C28:C37)</f>
        <v>3</v>
      </c>
      <c r="D21" s="68">
        <v>2012669</v>
      </c>
      <c r="E21" s="68">
        <v>284003</v>
      </c>
      <c r="F21" s="68">
        <v>1263823</v>
      </c>
      <c r="G21" s="68">
        <v>327485</v>
      </c>
      <c r="H21" s="68">
        <v>1318571</v>
      </c>
      <c r="I21" s="68">
        <v>286021</v>
      </c>
      <c r="J21" s="69">
        <f>73+10</f>
        <v>83</v>
      </c>
      <c r="K21" s="69">
        <f>4+0</f>
        <v>4</v>
      </c>
      <c r="L21" s="69">
        <f>5971862+1084430</f>
        <v>7056292</v>
      </c>
      <c r="M21" s="69">
        <f>1101562+0</f>
        <v>1101562</v>
      </c>
    </row>
    <row r="22" spans="1:13" x14ac:dyDescent="0.25">
      <c r="A22" s="66">
        <v>2006</v>
      </c>
      <c r="B22" s="67">
        <v>39</v>
      </c>
      <c r="C22" s="67">
        <v>1</v>
      </c>
      <c r="D22" s="68">
        <v>2436704.7809349396</v>
      </c>
      <c r="E22" s="68">
        <v>44007.311999999998</v>
      </c>
      <c r="F22" s="68">
        <v>1758482.9133789924</v>
      </c>
      <c r="G22" s="68">
        <v>47659.50712174979</v>
      </c>
      <c r="H22" s="68">
        <v>1811442.5320485297</v>
      </c>
      <c r="I22" s="68">
        <v>44515.039630121086</v>
      </c>
      <c r="J22" s="70">
        <v>83</v>
      </c>
      <c r="K22" s="59">
        <v>4</v>
      </c>
      <c r="L22" s="69">
        <v>8010836.8219999997</v>
      </c>
      <c r="M22" s="70">
        <v>1166101.6680000001</v>
      </c>
    </row>
    <row r="23" spans="1:13" x14ac:dyDescent="0.25">
      <c r="A23" s="66">
        <v>2007</v>
      </c>
      <c r="B23" s="67">
        <v>33</v>
      </c>
      <c r="C23" s="67">
        <v>1</v>
      </c>
      <c r="D23" s="68">
        <v>1644798</v>
      </c>
      <c r="E23" s="68">
        <v>75547</v>
      </c>
      <c r="F23" s="68">
        <v>1505781</v>
      </c>
      <c r="G23" s="67" t="s">
        <v>54</v>
      </c>
      <c r="H23" s="68">
        <v>1529178</v>
      </c>
      <c r="I23" s="67" t="s">
        <v>54</v>
      </c>
      <c r="J23" s="69">
        <v>87</v>
      </c>
      <c r="K23" s="67">
        <v>4</v>
      </c>
      <c r="L23" s="69">
        <v>9255348</v>
      </c>
      <c r="M23" s="69">
        <v>1245141</v>
      </c>
    </row>
    <row r="24" spans="1:13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59"/>
      <c r="K24" s="59"/>
      <c r="L24" s="38"/>
      <c r="M24" s="38"/>
    </row>
    <row r="25" spans="1:13" x14ac:dyDescent="0.25">
      <c r="A25" s="37" t="s">
        <v>55</v>
      </c>
      <c r="B25" s="38"/>
      <c r="C25" s="38"/>
      <c r="D25" s="38"/>
      <c r="E25" s="38"/>
      <c r="F25" s="38"/>
      <c r="G25" s="38"/>
      <c r="H25" s="38"/>
      <c r="I25" s="38"/>
      <c r="J25" s="59"/>
      <c r="K25" s="59"/>
      <c r="L25" s="38"/>
      <c r="M25" s="38"/>
    </row>
    <row r="26" spans="1:13" x14ac:dyDescent="0.25">
      <c r="A26" s="38"/>
      <c r="B26" s="38"/>
      <c r="C26" s="59"/>
      <c r="D26" s="70"/>
      <c r="E26" s="59" t="s">
        <v>56</v>
      </c>
      <c r="F26" s="70"/>
      <c r="G26" s="70"/>
      <c r="H26" s="70"/>
      <c r="I26" s="70"/>
      <c r="J26" s="70"/>
      <c r="K26" s="70"/>
      <c r="L26" s="70"/>
      <c r="M26" s="70"/>
    </row>
    <row r="27" spans="1:13" x14ac:dyDescent="0.25">
      <c r="A27" s="71">
        <v>2005</v>
      </c>
      <c r="B27" s="38"/>
      <c r="C27" s="38"/>
      <c r="D27" s="38"/>
      <c r="E27" s="38"/>
      <c r="F27" s="38"/>
      <c r="G27" s="38"/>
      <c r="H27" s="38"/>
      <c r="I27" s="38"/>
      <c r="J27" s="59"/>
      <c r="K27" s="59"/>
      <c r="L27" s="38"/>
      <c r="M27" s="38"/>
    </row>
    <row r="28" spans="1:13" x14ac:dyDescent="0.25">
      <c r="A28" s="38" t="s">
        <v>63</v>
      </c>
      <c r="B28" s="59">
        <v>3</v>
      </c>
      <c r="C28" s="59" t="s">
        <v>54</v>
      </c>
      <c r="D28" s="69">
        <v>68795</v>
      </c>
      <c r="E28" s="59" t="s">
        <v>54</v>
      </c>
      <c r="F28" s="70">
        <v>6448</v>
      </c>
      <c r="G28" s="59" t="s">
        <v>54</v>
      </c>
      <c r="H28" s="70">
        <v>6481</v>
      </c>
      <c r="I28" s="59" t="s">
        <v>54</v>
      </c>
      <c r="J28" s="70">
        <v>79</v>
      </c>
      <c r="K28" s="70">
        <v>4</v>
      </c>
      <c r="L28" s="70">
        <v>6490364</v>
      </c>
      <c r="M28" s="70">
        <v>775351</v>
      </c>
    </row>
    <row r="29" spans="1:13" x14ac:dyDescent="0.25">
      <c r="A29" s="38" t="s">
        <v>64</v>
      </c>
      <c r="B29" s="59">
        <v>2</v>
      </c>
      <c r="C29" s="59">
        <v>1</v>
      </c>
      <c r="D29" s="69">
        <v>95860</v>
      </c>
      <c r="E29" s="70">
        <v>119135</v>
      </c>
      <c r="F29" s="70">
        <v>68744</v>
      </c>
      <c r="G29" s="70">
        <v>75742</v>
      </c>
      <c r="H29" s="70">
        <v>69122</v>
      </c>
      <c r="I29" s="70">
        <v>61018</v>
      </c>
      <c r="J29" s="70">
        <v>81</v>
      </c>
      <c r="K29" s="70">
        <v>4</v>
      </c>
      <c r="L29" s="70">
        <v>6526478</v>
      </c>
      <c r="M29" s="70">
        <v>838747</v>
      </c>
    </row>
    <row r="30" spans="1:13" x14ac:dyDescent="0.25">
      <c r="A30" s="38" t="s">
        <v>65</v>
      </c>
      <c r="B30" s="59">
        <v>2</v>
      </c>
      <c r="C30" s="59" t="s">
        <v>54</v>
      </c>
      <c r="D30" s="69">
        <v>160351</v>
      </c>
      <c r="E30" s="59" t="s">
        <v>54</v>
      </c>
      <c r="F30" s="70">
        <v>93253</v>
      </c>
      <c r="G30" s="70">
        <v>130313</v>
      </c>
      <c r="H30" s="70">
        <v>96366</v>
      </c>
      <c r="I30" s="70">
        <v>120644</v>
      </c>
      <c r="J30" s="70">
        <v>81</v>
      </c>
      <c r="K30" s="70">
        <v>4</v>
      </c>
      <c r="L30" s="70">
        <v>6621902</v>
      </c>
      <c r="M30" s="70">
        <v>968865</v>
      </c>
    </row>
    <row r="31" spans="1:13" x14ac:dyDescent="0.25">
      <c r="A31" s="38" t="s">
        <v>66</v>
      </c>
      <c r="B31" s="59">
        <v>6</v>
      </c>
      <c r="C31" s="59" t="s">
        <v>54</v>
      </c>
      <c r="D31" s="69">
        <v>318007</v>
      </c>
      <c r="E31" s="59" t="s">
        <v>54</v>
      </c>
      <c r="F31" s="70">
        <v>249156</v>
      </c>
      <c r="G31" s="59" t="s">
        <v>54</v>
      </c>
      <c r="H31" s="70">
        <v>260998</v>
      </c>
      <c r="I31" s="59" t="s">
        <v>54</v>
      </c>
      <c r="J31" s="70">
        <v>82</v>
      </c>
      <c r="K31" s="70">
        <v>4</v>
      </c>
      <c r="L31" s="70">
        <v>6818133</v>
      </c>
      <c r="M31" s="70">
        <v>977518</v>
      </c>
    </row>
    <row r="32" spans="1:13" x14ac:dyDescent="0.25">
      <c r="A32" s="38" t="s">
        <v>67</v>
      </c>
      <c r="B32" s="59">
        <v>5</v>
      </c>
      <c r="C32" s="59" t="s">
        <v>54</v>
      </c>
      <c r="D32" s="69">
        <v>198859</v>
      </c>
      <c r="E32" s="59" t="s">
        <v>54</v>
      </c>
      <c r="F32" s="70">
        <v>201208</v>
      </c>
      <c r="G32" s="59" t="s">
        <v>54</v>
      </c>
      <c r="H32" s="70">
        <v>204125</v>
      </c>
      <c r="I32" s="59" t="s">
        <v>54</v>
      </c>
      <c r="J32" s="70">
        <v>84</v>
      </c>
      <c r="K32" s="70">
        <v>4</v>
      </c>
      <c r="L32" s="70">
        <v>6885606</v>
      </c>
      <c r="M32" s="70">
        <v>974670</v>
      </c>
    </row>
    <row r="33" spans="1:13" x14ac:dyDescent="0.25">
      <c r="A33" s="64" t="s">
        <v>68</v>
      </c>
      <c r="B33" s="67">
        <v>6</v>
      </c>
      <c r="C33" s="67">
        <v>2</v>
      </c>
      <c r="D33" s="69">
        <v>328860</v>
      </c>
      <c r="E33" s="67">
        <v>95309</v>
      </c>
      <c r="F33" s="69">
        <v>66722</v>
      </c>
      <c r="G33" s="67" t="s">
        <v>54</v>
      </c>
      <c r="H33" s="69">
        <v>68418</v>
      </c>
      <c r="I33" s="67" t="s">
        <v>54</v>
      </c>
      <c r="J33" s="69">
        <v>83</v>
      </c>
      <c r="K33" s="69">
        <v>4</v>
      </c>
      <c r="L33" s="69">
        <v>6948858</v>
      </c>
      <c r="M33" s="69">
        <v>980111</v>
      </c>
    </row>
    <row r="34" spans="1:13" x14ac:dyDescent="0.25">
      <c r="A34" s="64" t="s">
        <v>57</v>
      </c>
      <c r="B34" s="67">
        <v>2</v>
      </c>
      <c r="C34" s="59" t="s">
        <v>54</v>
      </c>
      <c r="D34" s="69">
        <v>177176</v>
      </c>
      <c r="E34" s="59" t="s">
        <v>54</v>
      </c>
      <c r="F34" s="69">
        <v>211406</v>
      </c>
      <c r="G34" s="70">
        <v>112439</v>
      </c>
      <c r="H34" s="69">
        <v>230339</v>
      </c>
      <c r="I34" s="70">
        <v>96519</v>
      </c>
      <c r="J34" s="69">
        <v>84</v>
      </c>
      <c r="K34" s="69">
        <v>4</v>
      </c>
      <c r="L34" s="69">
        <v>7022420</v>
      </c>
      <c r="M34" s="69">
        <v>1079177</v>
      </c>
    </row>
    <row r="35" spans="1:13" x14ac:dyDescent="0.25">
      <c r="A35" s="64" t="s">
        <v>58</v>
      </c>
      <c r="B35" s="67">
        <v>2</v>
      </c>
      <c r="C35" s="59" t="s">
        <v>54</v>
      </c>
      <c r="D35" s="69">
        <v>47869</v>
      </c>
      <c r="E35" s="59" t="s">
        <v>54</v>
      </c>
      <c r="F35" s="69">
        <v>125069</v>
      </c>
      <c r="G35" s="59" t="s">
        <v>54</v>
      </c>
      <c r="H35" s="69">
        <v>132043</v>
      </c>
      <c r="I35" s="67" t="s">
        <v>54</v>
      </c>
      <c r="J35" s="69">
        <v>84</v>
      </c>
      <c r="K35" s="69">
        <v>4</v>
      </c>
      <c r="L35" s="69">
        <v>7079660</v>
      </c>
      <c r="M35" s="69">
        <v>1086822</v>
      </c>
    </row>
    <row r="36" spans="1:13" x14ac:dyDescent="0.25">
      <c r="A36" s="64" t="s">
        <v>59</v>
      </c>
      <c r="B36" s="67">
        <v>7</v>
      </c>
      <c r="C36" s="59" t="s">
        <v>54</v>
      </c>
      <c r="D36" s="69">
        <v>436847</v>
      </c>
      <c r="E36" s="59" t="s">
        <v>54</v>
      </c>
      <c r="F36" s="69">
        <v>34420</v>
      </c>
      <c r="G36" s="59" t="s">
        <v>54</v>
      </c>
      <c r="H36" s="69">
        <v>36603</v>
      </c>
      <c r="I36" s="67" t="s">
        <v>54</v>
      </c>
      <c r="J36" s="69">
        <v>83</v>
      </c>
      <c r="K36" s="69">
        <v>4</v>
      </c>
      <c r="L36" s="69">
        <v>7116135</v>
      </c>
      <c r="M36" s="69">
        <v>1096942</v>
      </c>
    </row>
    <row r="37" spans="1:13" x14ac:dyDescent="0.25">
      <c r="A37" s="64" t="s">
        <v>60</v>
      </c>
      <c r="B37" s="67">
        <f>4+1</f>
        <v>5</v>
      </c>
      <c r="C37" s="59" t="s">
        <v>54</v>
      </c>
      <c r="D37" s="69">
        <f>71719+4881</f>
        <v>76600</v>
      </c>
      <c r="E37" s="59" t="s">
        <v>54</v>
      </c>
      <c r="F37" s="69">
        <f>28869+50042</f>
        <v>78911</v>
      </c>
      <c r="G37" s="59" t="s">
        <v>54</v>
      </c>
      <c r="H37" s="69">
        <f>29730+50943</f>
        <v>80673</v>
      </c>
      <c r="I37" s="67" t="s">
        <v>54</v>
      </c>
      <c r="J37" s="69">
        <f>73+10</f>
        <v>83</v>
      </c>
      <c r="K37" s="69">
        <f>4+0</f>
        <v>4</v>
      </c>
      <c r="L37" s="69">
        <f>5971862+1084430</f>
        <v>7056292</v>
      </c>
      <c r="M37" s="69">
        <f>1101562+0</f>
        <v>1101562</v>
      </c>
    </row>
    <row r="38" spans="1:13" x14ac:dyDescent="0.25">
      <c r="A38" s="38"/>
      <c r="B38" s="59"/>
      <c r="C38" s="59"/>
      <c r="D38" s="69"/>
      <c r="E38" s="70"/>
      <c r="F38" s="70"/>
      <c r="G38" s="70"/>
      <c r="H38" s="70"/>
      <c r="I38" s="70"/>
      <c r="J38" s="70"/>
      <c r="K38" s="70"/>
      <c r="L38" s="70"/>
      <c r="M38" s="70"/>
    </row>
    <row r="39" spans="1:13" x14ac:dyDescent="0.25">
      <c r="A39" s="71">
        <v>2006</v>
      </c>
      <c r="B39" s="59"/>
      <c r="C39" s="59"/>
      <c r="D39" s="69"/>
      <c r="E39" s="70"/>
      <c r="F39" s="70"/>
      <c r="G39" s="70"/>
      <c r="H39" s="70"/>
      <c r="I39" s="70"/>
      <c r="J39" s="70"/>
      <c r="K39" s="70"/>
      <c r="L39" s="70"/>
      <c r="M39" s="70"/>
    </row>
    <row r="40" spans="1:13" x14ac:dyDescent="0.25">
      <c r="A40" s="58" t="s">
        <v>61</v>
      </c>
      <c r="B40" s="59">
        <v>1</v>
      </c>
      <c r="C40" s="59" t="s">
        <v>54</v>
      </c>
      <c r="D40" s="69">
        <v>50000</v>
      </c>
      <c r="E40" s="59" t="s">
        <v>54</v>
      </c>
      <c r="F40" s="70">
        <v>241993</v>
      </c>
      <c r="G40" s="59" t="s">
        <v>54</v>
      </c>
      <c r="H40" s="70">
        <v>247984</v>
      </c>
      <c r="I40" s="67" t="s">
        <v>54</v>
      </c>
      <c r="J40" s="70">
        <v>84</v>
      </c>
      <c r="K40" s="69">
        <f>4+0</f>
        <v>4</v>
      </c>
      <c r="L40" s="70">
        <v>7105957</v>
      </c>
      <c r="M40" s="70">
        <v>1092279</v>
      </c>
    </row>
    <row r="41" spans="1:13" x14ac:dyDescent="0.25">
      <c r="A41" s="58" t="s">
        <v>69</v>
      </c>
      <c r="B41" s="59">
        <v>5</v>
      </c>
      <c r="C41" s="59" t="s">
        <v>54</v>
      </c>
      <c r="D41" s="69">
        <v>207006</v>
      </c>
      <c r="E41" s="59" t="s">
        <v>54</v>
      </c>
      <c r="F41" s="59" t="s">
        <v>54</v>
      </c>
      <c r="G41" s="59" t="s">
        <v>54</v>
      </c>
      <c r="H41" s="59" t="s">
        <v>54</v>
      </c>
      <c r="I41" s="59" t="s">
        <v>54</v>
      </c>
      <c r="J41" s="70">
        <v>84</v>
      </c>
      <c r="K41" s="69">
        <v>4</v>
      </c>
      <c r="L41" s="70">
        <v>7058096</v>
      </c>
      <c r="M41" s="70">
        <v>1092570</v>
      </c>
    </row>
    <row r="42" spans="1:13" x14ac:dyDescent="0.25">
      <c r="A42" s="66" t="s">
        <v>63</v>
      </c>
      <c r="B42" s="67">
        <v>3</v>
      </c>
      <c r="C42" s="67">
        <v>1</v>
      </c>
      <c r="D42" s="36">
        <v>145231</v>
      </c>
      <c r="E42" s="36">
        <v>42998</v>
      </c>
      <c r="F42" s="36">
        <v>209200</v>
      </c>
      <c r="G42" s="59" t="s">
        <v>54</v>
      </c>
      <c r="H42" s="36">
        <v>216488</v>
      </c>
      <c r="I42" s="59" t="s">
        <v>54</v>
      </c>
      <c r="J42" s="70">
        <v>84</v>
      </c>
      <c r="K42" s="69">
        <v>4</v>
      </c>
      <c r="L42" s="70">
        <v>7243799</v>
      </c>
      <c r="M42" s="70">
        <v>1089994</v>
      </c>
    </row>
    <row r="43" spans="1:13" x14ac:dyDescent="0.25">
      <c r="A43" s="66" t="s">
        <v>64</v>
      </c>
      <c r="B43" s="67">
        <v>4</v>
      </c>
      <c r="C43" s="59" t="s">
        <v>54</v>
      </c>
      <c r="D43" s="36">
        <v>135292</v>
      </c>
      <c r="E43" s="59" t="s">
        <v>54</v>
      </c>
      <c r="F43" s="36">
        <v>92994</v>
      </c>
      <c r="G43" s="59" t="s">
        <v>54</v>
      </c>
      <c r="H43" s="36">
        <v>96595</v>
      </c>
      <c r="I43" s="59" t="s">
        <v>54</v>
      </c>
      <c r="J43" s="70">
        <v>84</v>
      </c>
      <c r="K43" s="69">
        <v>4</v>
      </c>
      <c r="L43" s="70">
        <v>7316718</v>
      </c>
      <c r="M43" s="70">
        <v>1094295</v>
      </c>
    </row>
    <row r="44" spans="1:13" x14ac:dyDescent="0.25">
      <c r="A44" s="66" t="s">
        <v>65</v>
      </c>
      <c r="B44" s="67">
        <v>1</v>
      </c>
      <c r="C44" s="59" t="s">
        <v>54</v>
      </c>
      <c r="D44" s="36">
        <v>17554</v>
      </c>
      <c r="E44" s="59" t="s">
        <v>54</v>
      </c>
      <c r="F44" s="36">
        <v>22290</v>
      </c>
      <c r="G44" s="36">
        <v>47031</v>
      </c>
      <c r="H44" s="36">
        <v>22466</v>
      </c>
      <c r="I44" s="36">
        <v>43928</v>
      </c>
      <c r="J44" s="70">
        <v>84</v>
      </c>
      <c r="K44" s="69">
        <v>4</v>
      </c>
      <c r="L44" s="70">
        <v>7332356</v>
      </c>
      <c r="M44" s="70">
        <v>1147266</v>
      </c>
    </row>
    <row r="45" spans="1:13" x14ac:dyDescent="0.25">
      <c r="A45" s="66" t="s">
        <v>66</v>
      </c>
      <c r="B45" s="67">
        <v>2</v>
      </c>
      <c r="C45" s="59" t="s">
        <v>54</v>
      </c>
      <c r="D45" s="36">
        <v>108908</v>
      </c>
      <c r="E45" s="59" t="s">
        <v>54</v>
      </c>
      <c r="F45" s="36">
        <v>21181</v>
      </c>
      <c r="G45" s="59" t="s">
        <v>54</v>
      </c>
      <c r="H45" s="36">
        <v>21572</v>
      </c>
      <c r="I45" s="59" t="s">
        <v>54</v>
      </c>
      <c r="J45" s="70">
        <v>84</v>
      </c>
      <c r="K45" s="69">
        <v>4</v>
      </c>
      <c r="L45" s="70">
        <v>7248899</v>
      </c>
      <c r="M45" s="70">
        <v>1155604</v>
      </c>
    </row>
    <row r="46" spans="1:13" x14ac:dyDescent="0.25">
      <c r="A46" s="38" t="s">
        <v>67</v>
      </c>
      <c r="B46" s="59">
        <v>4</v>
      </c>
      <c r="C46" s="59" t="s">
        <v>54</v>
      </c>
      <c r="D46" s="69">
        <v>401270</v>
      </c>
      <c r="E46" s="59" t="s">
        <v>54</v>
      </c>
      <c r="F46" s="70">
        <v>73001</v>
      </c>
      <c r="G46" s="59" t="s">
        <v>54</v>
      </c>
      <c r="H46" s="70">
        <v>75040</v>
      </c>
      <c r="I46" s="59" t="s">
        <v>54</v>
      </c>
      <c r="J46" s="70">
        <v>83</v>
      </c>
      <c r="K46" s="70">
        <v>4</v>
      </c>
      <c r="L46" s="70">
        <v>7248832</v>
      </c>
      <c r="M46" s="70">
        <v>1154014</v>
      </c>
    </row>
    <row r="47" spans="1:13" x14ac:dyDescent="0.25">
      <c r="A47" s="66" t="s">
        <v>68</v>
      </c>
      <c r="B47" s="67">
        <v>1</v>
      </c>
      <c r="C47" s="59" t="s">
        <v>54</v>
      </c>
      <c r="D47" s="36">
        <v>40000</v>
      </c>
      <c r="E47" s="59" t="s">
        <v>54</v>
      </c>
      <c r="F47" s="36">
        <v>227764</v>
      </c>
      <c r="G47" s="59" t="s">
        <v>54</v>
      </c>
      <c r="H47" s="36">
        <v>239188</v>
      </c>
      <c r="I47" s="59" t="s">
        <v>54</v>
      </c>
      <c r="J47" s="70">
        <v>83</v>
      </c>
      <c r="K47" s="69">
        <v>4</v>
      </c>
      <c r="L47" s="70">
        <v>7456796</v>
      </c>
      <c r="M47" s="70">
        <v>1160793</v>
      </c>
    </row>
    <row r="48" spans="1:13" x14ac:dyDescent="0.25">
      <c r="A48" s="66" t="s">
        <v>57</v>
      </c>
      <c r="B48" s="67">
        <v>3</v>
      </c>
      <c r="C48" s="59" t="s">
        <v>54</v>
      </c>
      <c r="D48" s="36">
        <v>581246</v>
      </c>
      <c r="E48" s="59" t="s">
        <v>54</v>
      </c>
      <c r="F48" s="36">
        <v>143862</v>
      </c>
      <c r="G48" s="59" t="s">
        <v>54</v>
      </c>
      <c r="H48" s="36">
        <v>148811</v>
      </c>
      <c r="I48" s="59" t="s">
        <v>54</v>
      </c>
      <c r="J48" s="70">
        <v>83</v>
      </c>
      <c r="K48" s="59">
        <v>4</v>
      </c>
      <c r="L48" s="70">
        <v>7523611</v>
      </c>
      <c r="M48" s="70">
        <v>1162864</v>
      </c>
    </row>
    <row r="49" spans="1:13" x14ac:dyDescent="0.25">
      <c r="A49" s="66" t="s">
        <v>58</v>
      </c>
      <c r="B49" s="67">
        <v>5</v>
      </c>
      <c r="C49" s="59" t="s">
        <v>54</v>
      </c>
      <c r="D49" s="36">
        <v>244955</v>
      </c>
      <c r="E49" s="59" t="s">
        <v>54</v>
      </c>
      <c r="F49" s="36">
        <v>125502</v>
      </c>
      <c r="G49" s="59" t="s">
        <v>54</v>
      </c>
      <c r="H49" s="36">
        <v>125969</v>
      </c>
      <c r="I49" s="59" t="s">
        <v>54</v>
      </c>
      <c r="J49" s="70">
        <v>83</v>
      </c>
      <c r="K49" s="59">
        <v>4</v>
      </c>
      <c r="L49" s="70">
        <v>7575573</v>
      </c>
      <c r="M49" s="70">
        <v>1164099</v>
      </c>
    </row>
    <row r="50" spans="1:13" x14ac:dyDescent="0.25">
      <c r="A50" s="64" t="s">
        <v>59</v>
      </c>
      <c r="B50" s="67">
        <v>8</v>
      </c>
      <c r="C50" s="59" t="s">
        <v>54</v>
      </c>
      <c r="D50" s="36">
        <v>961829.22</v>
      </c>
      <c r="E50" s="59" t="s">
        <v>54</v>
      </c>
      <c r="F50" s="36">
        <v>174960.4</v>
      </c>
      <c r="G50" s="59" t="s">
        <v>54</v>
      </c>
      <c r="H50" s="36">
        <v>176629.47</v>
      </c>
      <c r="I50" s="59" t="s">
        <v>54</v>
      </c>
      <c r="J50" s="70">
        <v>82</v>
      </c>
      <c r="K50" s="59">
        <v>4</v>
      </c>
      <c r="L50" s="70">
        <v>7649568.1809200002</v>
      </c>
      <c r="M50" s="70">
        <v>1163961</v>
      </c>
    </row>
    <row r="51" spans="1:13" x14ac:dyDescent="0.25">
      <c r="A51" s="66" t="s">
        <v>60</v>
      </c>
      <c r="B51" s="67">
        <v>2</v>
      </c>
      <c r="C51" s="59" t="s">
        <v>54</v>
      </c>
      <c r="D51" s="36">
        <v>83416</v>
      </c>
      <c r="E51" s="59" t="s">
        <v>54</v>
      </c>
      <c r="F51" s="36">
        <v>414032</v>
      </c>
      <c r="G51" s="59" t="s">
        <v>54</v>
      </c>
      <c r="H51" s="36">
        <v>428624</v>
      </c>
      <c r="I51" s="59" t="s">
        <v>54</v>
      </c>
      <c r="J51" s="70">
        <v>83</v>
      </c>
      <c r="K51" s="59">
        <v>4</v>
      </c>
      <c r="L51" s="70">
        <v>8010836.8219999997</v>
      </c>
      <c r="M51" s="70">
        <v>1166101.6680000001</v>
      </c>
    </row>
    <row r="52" spans="1:13" x14ac:dyDescent="0.25">
      <c r="A52" s="66"/>
      <c r="B52" s="67"/>
      <c r="C52" s="59"/>
      <c r="D52" s="36"/>
      <c r="E52" s="59"/>
      <c r="F52" s="36"/>
      <c r="G52" s="59"/>
      <c r="H52" s="36"/>
      <c r="I52" s="59"/>
      <c r="J52" s="70"/>
      <c r="K52" s="59"/>
      <c r="L52" s="70"/>
      <c r="M52" s="70"/>
    </row>
    <row r="53" spans="1:13" x14ac:dyDescent="0.25">
      <c r="A53" s="71">
        <v>2007</v>
      </c>
      <c r="B53" s="67"/>
      <c r="C53" s="59"/>
      <c r="D53" s="36"/>
      <c r="E53" s="59"/>
      <c r="F53" s="36"/>
      <c r="G53" s="59"/>
      <c r="H53" s="36"/>
      <c r="I53" s="59"/>
      <c r="J53" s="70"/>
      <c r="K53" s="59"/>
      <c r="L53" s="70"/>
      <c r="M53" s="70"/>
    </row>
    <row r="54" spans="1:13" x14ac:dyDescent="0.25">
      <c r="A54" s="66" t="s">
        <v>61</v>
      </c>
      <c r="B54" s="67">
        <v>1</v>
      </c>
      <c r="C54" s="59" t="s">
        <v>54</v>
      </c>
      <c r="D54" s="36">
        <v>25000</v>
      </c>
      <c r="E54" s="59" t="s">
        <v>54</v>
      </c>
      <c r="F54" s="36">
        <v>213094</v>
      </c>
      <c r="G54" s="59" t="s">
        <v>54</v>
      </c>
      <c r="H54" s="36">
        <v>213516</v>
      </c>
      <c r="I54" s="59" t="s">
        <v>54</v>
      </c>
      <c r="J54" s="70">
        <v>85</v>
      </c>
      <c r="K54" s="59">
        <v>4</v>
      </c>
      <c r="L54" s="70">
        <v>8206198.9293999998</v>
      </c>
      <c r="M54" s="70">
        <v>1159041.439</v>
      </c>
    </row>
    <row r="55" spans="1:13" x14ac:dyDescent="0.25">
      <c r="A55" s="58" t="s">
        <v>69</v>
      </c>
      <c r="B55" s="67">
        <v>2</v>
      </c>
      <c r="C55" s="59" t="s">
        <v>54</v>
      </c>
      <c r="D55" s="36">
        <v>193500</v>
      </c>
      <c r="E55" s="59" t="s">
        <v>54</v>
      </c>
      <c r="F55" s="70">
        <v>24920</v>
      </c>
      <c r="G55" s="59" t="s">
        <v>54</v>
      </c>
      <c r="H55" s="36">
        <v>25158</v>
      </c>
      <c r="I55" s="59" t="s">
        <v>54</v>
      </c>
      <c r="J55" s="70">
        <v>84</v>
      </c>
      <c r="K55" s="59">
        <v>4</v>
      </c>
      <c r="L55" s="70">
        <f>7123126+1133525</f>
        <v>8256651</v>
      </c>
      <c r="M55" s="70">
        <v>1162374</v>
      </c>
    </row>
    <row r="56" spans="1:13" x14ac:dyDescent="0.25">
      <c r="A56" s="58" t="s">
        <v>70</v>
      </c>
      <c r="B56" s="67">
        <v>6</v>
      </c>
      <c r="C56" s="59" t="s">
        <v>54</v>
      </c>
      <c r="D56" s="36">
        <v>219793</v>
      </c>
      <c r="E56" s="59" t="s">
        <v>54</v>
      </c>
      <c r="F56" s="70">
        <v>182588</v>
      </c>
      <c r="G56" s="59" t="s">
        <v>54</v>
      </c>
      <c r="H56" s="36">
        <v>182557</v>
      </c>
      <c r="I56" s="59" t="s">
        <v>54</v>
      </c>
      <c r="J56" s="70">
        <v>86</v>
      </c>
      <c r="K56" s="59">
        <v>4</v>
      </c>
      <c r="L56" s="70">
        <v>8288435</v>
      </c>
      <c r="M56" s="70">
        <v>1159785</v>
      </c>
    </row>
    <row r="57" spans="1:13" x14ac:dyDescent="0.25">
      <c r="A57" s="58" t="s">
        <v>64</v>
      </c>
      <c r="B57" s="67">
        <v>2</v>
      </c>
      <c r="C57" s="59" t="s">
        <v>54</v>
      </c>
      <c r="D57" s="36">
        <v>165723</v>
      </c>
      <c r="E57" s="59" t="s">
        <v>54</v>
      </c>
      <c r="F57" s="70">
        <v>162393</v>
      </c>
      <c r="G57" s="59" t="s">
        <v>54</v>
      </c>
      <c r="H57" s="36">
        <v>163725</v>
      </c>
      <c r="I57" s="59" t="s">
        <v>54</v>
      </c>
      <c r="J57" s="70">
        <v>85</v>
      </c>
      <c r="K57" s="59">
        <v>4</v>
      </c>
      <c r="L57" s="70">
        <v>8234065.0756449997</v>
      </c>
      <c r="M57" s="70">
        <v>1164406.3570000001</v>
      </c>
    </row>
    <row r="58" spans="1:13" x14ac:dyDescent="0.25">
      <c r="A58" s="58" t="s">
        <v>65</v>
      </c>
      <c r="B58" s="59" t="s">
        <v>54</v>
      </c>
      <c r="C58" s="59" t="s">
        <v>54</v>
      </c>
      <c r="D58" s="59" t="s">
        <v>54</v>
      </c>
      <c r="E58" s="59" t="s">
        <v>54</v>
      </c>
      <c r="F58" s="70">
        <v>178107</v>
      </c>
      <c r="G58" s="59" t="s">
        <v>54</v>
      </c>
      <c r="H58" s="36">
        <v>186867</v>
      </c>
      <c r="I58" s="59" t="s">
        <v>54</v>
      </c>
      <c r="J58" s="70">
        <v>85</v>
      </c>
      <c r="K58" s="59">
        <v>4</v>
      </c>
      <c r="L58" s="70">
        <v>8431221</v>
      </c>
      <c r="M58" s="70">
        <v>1171262</v>
      </c>
    </row>
    <row r="59" spans="1:13" x14ac:dyDescent="0.25">
      <c r="A59" s="58" t="s">
        <v>66</v>
      </c>
      <c r="B59" s="59">
        <v>3</v>
      </c>
      <c r="C59" s="59" t="s">
        <v>54</v>
      </c>
      <c r="D59" s="36">
        <v>74921</v>
      </c>
      <c r="E59" s="59" t="s">
        <v>54</v>
      </c>
      <c r="F59" s="70">
        <v>45602.101000000002</v>
      </c>
      <c r="G59" s="59" t="s">
        <v>54</v>
      </c>
      <c r="H59" s="36">
        <v>46675.777999999998</v>
      </c>
      <c r="I59" s="59" t="s">
        <v>54</v>
      </c>
      <c r="J59" s="70">
        <v>85</v>
      </c>
      <c r="K59" s="59">
        <v>4</v>
      </c>
      <c r="L59" s="70">
        <v>8408522.9083299991</v>
      </c>
      <c r="M59" s="70">
        <v>1183036.1610000001</v>
      </c>
    </row>
    <row r="60" spans="1:13" x14ac:dyDescent="0.25">
      <c r="A60" s="58" t="s">
        <v>67</v>
      </c>
      <c r="B60" s="59">
        <v>5</v>
      </c>
      <c r="C60" s="59" t="s">
        <v>54</v>
      </c>
      <c r="D60" s="36">
        <v>189479</v>
      </c>
      <c r="E60" s="59" t="s">
        <v>54</v>
      </c>
      <c r="F60" s="70">
        <v>19527</v>
      </c>
      <c r="G60" s="59" t="s">
        <v>54</v>
      </c>
      <c r="H60" s="36">
        <v>20278</v>
      </c>
      <c r="I60" s="59" t="s">
        <v>54</v>
      </c>
      <c r="J60" s="70">
        <v>85</v>
      </c>
      <c r="K60" s="59">
        <v>4</v>
      </c>
      <c r="L60" s="70">
        <v>8442364</v>
      </c>
      <c r="M60" s="70">
        <v>1185316</v>
      </c>
    </row>
    <row r="61" spans="1:13" x14ac:dyDescent="0.25">
      <c r="A61" s="58" t="s">
        <v>68</v>
      </c>
      <c r="B61" s="59">
        <v>3</v>
      </c>
      <c r="C61" s="59" t="s">
        <v>54</v>
      </c>
      <c r="D61" s="36">
        <v>67466</v>
      </c>
      <c r="E61" s="59" t="s">
        <v>54</v>
      </c>
      <c r="F61" s="70">
        <f>216748+67762</f>
        <v>284510</v>
      </c>
      <c r="G61" s="59" t="s">
        <v>54</v>
      </c>
      <c r="H61" s="36">
        <f>222671+71792</f>
        <v>294463</v>
      </c>
      <c r="I61" s="59" t="s">
        <v>54</v>
      </c>
      <c r="J61" s="70">
        <v>85</v>
      </c>
      <c r="K61" s="59">
        <v>4</v>
      </c>
      <c r="L61" s="70">
        <v>8714660.8756000008</v>
      </c>
      <c r="M61" s="70">
        <v>1197737.5859999999</v>
      </c>
    </row>
    <row r="62" spans="1:13" x14ac:dyDescent="0.25">
      <c r="A62" s="58" t="s">
        <v>57</v>
      </c>
      <c r="B62" s="59" t="s">
        <v>54</v>
      </c>
      <c r="C62" s="59" t="s">
        <v>54</v>
      </c>
      <c r="D62" s="59" t="s">
        <v>54</v>
      </c>
      <c r="E62" s="59" t="s">
        <v>54</v>
      </c>
      <c r="F62" s="70">
        <v>16903</v>
      </c>
      <c r="G62" s="59" t="s">
        <v>54</v>
      </c>
      <c r="H62" s="36">
        <v>16896</v>
      </c>
      <c r="I62" s="59" t="s">
        <v>54</v>
      </c>
      <c r="J62" s="70">
        <v>85</v>
      </c>
      <c r="K62" s="59">
        <v>4</v>
      </c>
      <c r="L62" s="70">
        <v>8761185</v>
      </c>
      <c r="M62" s="70">
        <v>1209299</v>
      </c>
    </row>
    <row r="63" spans="1:13" x14ac:dyDescent="0.25">
      <c r="A63" s="58" t="s">
        <v>58</v>
      </c>
      <c r="B63" s="59">
        <v>3</v>
      </c>
      <c r="C63" s="59" t="s">
        <v>54</v>
      </c>
      <c r="D63" s="36">
        <v>231792</v>
      </c>
      <c r="E63" s="59" t="s">
        <v>54</v>
      </c>
      <c r="F63" s="70">
        <v>104008</v>
      </c>
      <c r="G63" s="59" t="s">
        <v>54</v>
      </c>
      <c r="H63" s="36">
        <v>104999</v>
      </c>
      <c r="I63" s="59" t="s">
        <v>54</v>
      </c>
      <c r="J63" s="70">
        <v>86</v>
      </c>
      <c r="K63" s="59">
        <v>4</v>
      </c>
      <c r="L63" s="70">
        <v>8935385.2027000003</v>
      </c>
      <c r="M63" s="70">
        <v>1223027.375</v>
      </c>
    </row>
    <row r="64" spans="1:13" x14ac:dyDescent="0.25">
      <c r="A64" s="64" t="s">
        <v>59</v>
      </c>
      <c r="B64" s="67">
        <f>2+1</f>
        <v>3</v>
      </c>
      <c r="C64" s="67">
        <f>1+0</f>
        <v>1</v>
      </c>
      <c r="D64" s="36">
        <v>112753</v>
      </c>
      <c r="E64" s="36">
        <v>75054</v>
      </c>
      <c r="F64" s="69">
        <f>156796+35444</f>
        <v>192240</v>
      </c>
      <c r="G64" s="67" t="s">
        <v>54</v>
      </c>
      <c r="H64" s="36">
        <f>156995+33475</f>
        <v>190470</v>
      </c>
      <c r="I64" s="67" t="s">
        <v>54</v>
      </c>
      <c r="J64" s="69">
        <f>76+10</f>
        <v>86</v>
      </c>
      <c r="K64" s="67">
        <v>4</v>
      </c>
      <c r="L64" s="69">
        <f>7929358+1224563</f>
        <v>9153921</v>
      </c>
      <c r="M64" s="69">
        <v>1231922</v>
      </c>
    </row>
    <row r="65" spans="1:13" x14ac:dyDescent="0.25">
      <c r="A65" s="66" t="s">
        <v>60</v>
      </c>
      <c r="B65" s="67">
        <v>5</v>
      </c>
      <c r="C65" s="67" t="s">
        <v>54</v>
      </c>
      <c r="D65" s="36">
        <v>305357</v>
      </c>
      <c r="E65" s="59" t="s">
        <v>54</v>
      </c>
      <c r="F65" s="69">
        <v>15571</v>
      </c>
      <c r="G65" s="67" t="s">
        <v>54</v>
      </c>
      <c r="H65" s="36">
        <v>16168</v>
      </c>
      <c r="I65" s="67" t="s">
        <v>54</v>
      </c>
      <c r="J65" s="69">
        <v>87</v>
      </c>
      <c r="K65" s="67">
        <v>4</v>
      </c>
      <c r="L65" s="69">
        <v>9255348</v>
      </c>
      <c r="M65" s="69">
        <v>1245141</v>
      </c>
    </row>
    <row r="66" spans="1:13" x14ac:dyDescent="0.25">
      <c r="A66" s="66"/>
      <c r="B66" s="67"/>
      <c r="C66" s="67"/>
      <c r="D66" s="36"/>
      <c r="E66" s="59"/>
      <c r="F66" s="69"/>
      <c r="G66" s="67"/>
      <c r="H66" s="36"/>
      <c r="I66" s="67"/>
      <c r="J66" s="69"/>
      <c r="K66" s="67"/>
      <c r="L66" s="69"/>
      <c r="M66" s="69"/>
    </row>
    <row r="67" spans="1:13" x14ac:dyDescent="0.25">
      <c r="A67" s="71">
        <v>2008</v>
      </c>
      <c r="B67" s="67"/>
      <c r="C67" s="67"/>
      <c r="D67" s="36"/>
      <c r="E67" s="59"/>
      <c r="F67" s="69"/>
      <c r="G67" s="67"/>
      <c r="H67" s="36"/>
      <c r="I67" s="67"/>
      <c r="J67" s="69"/>
      <c r="K67" s="67"/>
      <c r="L67" s="69"/>
      <c r="M67" s="69"/>
    </row>
    <row r="68" spans="1:13" x14ac:dyDescent="0.25">
      <c r="A68" s="66" t="s">
        <v>61</v>
      </c>
      <c r="B68" s="67" t="s">
        <v>54</v>
      </c>
      <c r="C68" s="67" t="s">
        <v>54</v>
      </c>
      <c r="D68" s="36" t="s">
        <v>54</v>
      </c>
      <c r="E68" s="59" t="s">
        <v>54</v>
      </c>
      <c r="F68" s="69">
        <v>29042</v>
      </c>
      <c r="G68" s="67" t="s">
        <v>54</v>
      </c>
      <c r="H68" s="36">
        <v>29597</v>
      </c>
      <c r="I68" s="67" t="s">
        <v>54</v>
      </c>
      <c r="J68" s="69">
        <v>87</v>
      </c>
      <c r="K68" s="67">
        <v>4</v>
      </c>
      <c r="L68" s="69">
        <v>9340320.3283500001</v>
      </c>
      <c r="M68" s="69">
        <v>1241630.906</v>
      </c>
    </row>
    <row r="69" spans="1:13" x14ac:dyDescent="0.25">
      <c r="A69" s="66" t="s">
        <v>69</v>
      </c>
      <c r="B69" s="67">
        <v>2</v>
      </c>
      <c r="C69" s="67" t="s">
        <v>54</v>
      </c>
      <c r="D69" s="36">
        <v>332081</v>
      </c>
      <c r="E69" s="59" t="s">
        <v>54</v>
      </c>
      <c r="F69" s="67" t="s">
        <v>54</v>
      </c>
      <c r="G69" s="67" t="s">
        <v>54</v>
      </c>
      <c r="H69" s="67" t="s">
        <v>54</v>
      </c>
      <c r="I69" s="67" t="s">
        <v>54</v>
      </c>
      <c r="J69" s="69">
        <v>87</v>
      </c>
      <c r="K69" s="67">
        <v>4</v>
      </c>
      <c r="L69" s="69">
        <v>9289642</v>
      </c>
      <c r="M69" s="69">
        <v>1245584</v>
      </c>
    </row>
    <row r="70" spans="1:13" x14ac:dyDescent="0.25">
      <c r="A70" s="66" t="s">
        <v>63</v>
      </c>
      <c r="B70" s="67">
        <v>2</v>
      </c>
      <c r="C70" s="67" t="s">
        <v>54</v>
      </c>
      <c r="D70" s="36">
        <v>49556</v>
      </c>
      <c r="E70" s="59" t="s">
        <v>54</v>
      </c>
      <c r="F70" s="69">
        <v>168584</v>
      </c>
      <c r="G70" s="67" t="s">
        <v>54</v>
      </c>
      <c r="H70" s="36">
        <v>167399</v>
      </c>
      <c r="I70" s="67" t="s">
        <v>54</v>
      </c>
      <c r="J70" s="69">
        <v>88</v>
      </c>
      <c r="K70" s="67">
        <v>4</v>
      </c>
      <c r="L70" s="69">
        <v>9456986</v>
      </c>
      <c r="M70" s="69">
        <v>1247993</v>
      </c>
    </row>
    <row r="71" spans="1:13" x14ac:dyDescent="0.25">
      <c r="A71" s="66" t="s">
        <v>64</v>
      </c>
      <c r="B71" s="67">
        <v>5</v>
      </c>
      <c r="C71" s="67" t="s">
        <v>54</v>
      </c>
      <c r="D71" s="36">
        <v>357221</v>
      </c>
      <c r="E71" s="59" t="s">
        <v>54</v>
      </c>
      <c r="F71" s="69">
        <v>183652</v>
      </c>
      <c r="G71" s="67" t="s">
        <v>54</v>
      </c>
      <c r="H71" s="36">
        <v>190116</v>
      </c>
      <c r="I71" s="67" t="s">
        <v>54</v>
      </c>
      <c r="J71" s="69">
        <v>88</v>
      </c>
      <c r="K71" s="67">
        <v>4</v>
      </c>
      <c r="L71" s="69">
        <v>9683236.9633499999</v>
      </c>
      <c r="M71" s="69">
        <v>1258940</v>
      </c>
    </row>
    <row r="72" spans="1:13" x14ac:dyDescent="0.25">
      <c r="A72" s="66" t="s">
        <v>65</v>
      </c>
      <c r="B72" s="67">
        <f>3+0</f>
        <v>3</v>
      </c>
      <c r="C72" s="67" t="s">
        <v>54</v>
      </c>
      <c r="D72" s="36">
        <v>160488</v>
      </c>
      <c r="E72" s="67" t="s">
        <v>54</v>
      </c>
      <c r="F72" s="69">
        <v>353287</v>
      </c>
      <c r="G72" s="67" t="s">
        <v>54</v>
      </c>
      <c r="H72" s="36">
        <v>367196</v>
      </c>
      <c r="I72" s="67" t="s">
        <v>54</v>
      </c>
      <c r="J72" s="69">
        <f>78+10</f>
        <v>88</v>
      </c>
      <c r="K72" s="67">
        <v>4</v>
      </c>
      <c r="L72" s="69">
        <f>8797081+1269708</f>
        <v>10066789</v>
      </c>
      <c r="M72" s="69">
        <v>1265791</v>
      </c>
    </row>
    <row r="73" spans="1:13" x14ac:dyDescent="0.25">
      <c r="A73" s="66" t="s">
        <v>66</v>
      </c>
      <c r="B73" s="67">
        <v>3</v>
      </c>
      <c r="C73" s="67" t="s">
        <v>54</v>
      </c>
      <c r="D73" s="36">
        <v>149252.37</v>
      </c>
      <c r="E73" s="67" t="s">
        <v>54</v>
      </c>
      <c r="F73" s="69">
        <v>39927.68</v>
      </c>
      <c r="G73" s="67" t="s">
        <v>54</v>
      </c>
      <c r="H73" s="36">
        <v>41117.68</v>
      </c>
      <c r="I73" s="67" t="s">
        <v>54</v>
      </c>
      <c r="J73" s="69">
        <v>88</v>
      </c>
      <c r="K73" s="67">
        <v>4</v>
      </c>
      <c r="L73" s="69">
        <v>10042589.586999999</v>
      </c>
      <c r="M73" s="69">
        <v>1283108</v>
      </c>
    </row>
    <row r="74" spans="1:13" x14ac:dyDescent="0.25">
      <c r="A74" s="66" t="s">
        <v>67</v>
      </c>
      <c r="B74" s="67">
        <v>4</v>
      </c>
      <c r="C74" s="67" t="s">
        <v>54</v>
      </c>
      <c r="D74" s="36">
        <v>349201</v>
      </c>
      <c r="E74" s="67" t="s">
        <v>54</v>
      </c>
      <c r="F74" s="69">
        <v>47301</v>
      </c>
      <c r="G74" s="67" t="s">
        <v>54</v>
      </c>
      <c r="H74" s="36">
        <v>48644</v>
      </c>
      <c r="I74" s="67" t="s">
        <v>54</v>
      </c>
      <c r="J74" s="69">
        <v>88</v>
      </c>
      <c r="K74" s="67">
        <v>4</v>
      </c>
      <c r="L74" s="69">
        <v>10135892</v>
      </c>
      <c r="M74" s="69">
        <v>1293289</v>
      </c>
    </row>
    <row r="75" spans="1:13" x14ac:dyDescent="0.25">
      <c r="A75" s="66" t="s">
        <v>68</v>
      </c>
      <c r="B75" s="67">
        <v>5</v>
      </c>
      <c r="C75" s="67" t="s">
        <v>54</v>
      </c>
      <c r="D75" s="36">
        <v>322260</v>
      </c>
      <c r="E75" s="67" t="s">
        <v>54</v>
      </c>
      <c r="F75" s="69">
        <v>443704</v>
      </c>
      <c r="G75" s="67" t="s">
        <v>54</v>
      </c>
      <c r="H75" s="36">
        <v>452891</v>
      </c>
      <c r="I75" s="67" t="s">
        <v>54</v>
      </c>
      <c r="J75" s="69">
        <v>89</v>
      </c>
      <c r="K75" s="67">
        <v>4</v>
      </c>
      <c r="L75" s="69">
        <v>10655299</v>
      </c>
      <c r="M75" s="69">
        <v>1309345</v>
      </c>
    </row>
    <row r="76" spans="1:13" x14ac:dyDescent="0.25">
      <c r="A76" s="66"/>
      <c r="B76" s="59"/>
      <c r="C76" s="59"/>
      <c r="D76" s="69"/>
      <c r="E76" s="70"/>
      <c r="F76" s="70"/>
      <c r="G76" s="70"/>
      <c r="H76" s="70"/>
      <c r="I76" s="70"/>
      <c r="J76" s="70"/>
      <c r="K76" s="70"/>
      <c r="L76" s="70"/>
      <c r="M76" s="70"/>
    </row>
    <row r="77" spans="1:13" x14ac:dyDescent="0.25">
      <c r="A77" s="38" t="s">
        <v>71</v>
      </c>
      <c r="B77" s="38"/>
      <c r="C77" s="59"/>
      <c r="D77" s="38"/>
      <c r="E77" s="38"/>
      <c r="F77" s="38"/>
      <c r="G77" s="38"/>
      <c r="H77" s="38"/>
      <c r="I77" s="38"/>
      <c r="J77" s="38"/>
      <c r="K77" s="38"/>
      <c r="L77" s="38"/>
      <c r="M77" s="65"/>
    </row>
    <row r="78" spans="1:13" x14ac:dyDescent="0.25">
      <c r="A78" s="38" t="s">
        <v>72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72"/>
      <c r="M78" s="38"/>
    </row>
    <row r="79" spans="1:13" x14ac:dyDescent="0.25">
      <c r="A79" s="66"/>
      <c r="B79" s="38"/>
      <c r="C79" s="38"/>
      <c r="D79" s="38"/>
      <c r="E79" s="38"/>
      <c r="F79" s="38"/>
      <c r="G79" s="38"/>
      <c r="H79" s="38"/>
      <c r="I79" s="38"/>
      <c r="J79" s="38"/>
      <c r="K79" s="73"/>
      <c r="L79" s="38"/>
      <c r="M79" s="38"/>
    </row>
    <row r="80" spans="1:13" x14ac:dyDescent="0.25">
      <c r="A80" s="38" t="s">
        <v>75</v>
      </c>
      <c r="B80" s="38"/>
      <c r="C80" s="38"/>
      <c r="D80" s="38"/>
      <c r="E80" s="38"/>
      <c r="F80" s="38"/>
      <c r="G80" s="38"/>
      <c r="H80" s="38"/>
      <c r="I80" s="38"/>
      <c r="J80" s="38"/>
      <c r="K80" s="74"/>
      <c r="L80" s="38"/>
      <c r="M80" s="38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sqref="A1:M80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x14ac:dyDescent="0.25">
      <c r="A4" s="39"/>
      <c r="B4" s="40" t="s">
        <v>1</v>
      </c>
      <c r="C4" s="41"/>
      <c r="D4" s="40" t="s">
        <v>2</v>
      </c>
      <c r="E4" s="41"/>
      <c r="F4" s="40" t="s">
        <v>3</v>
      </c>
      <c r="G4" s="41"/>
      <c r="H4" s="40" t="s">
        <v>4</v>
      </c>
      <c r="I4" s="41"/>
      <c r="J4" s="40" t="s">
        <v>5</v>
      </c>
      <c r="K4" s="41"/>
      <c r="L4" s="40" t="s">
        <v>6</v>
      </c>
      <c r="M4" s="41"/>
    </row>
    <row r="5" spans="1:13" x14ac:dyDescent="0.25">
      <c r="A5" s="42" t="s">
        <v>7</v>
      </c>
      <c r="B5" s="43" t="s">
        <v>8</v>
      </c>
      <c r="C5" s="44"/>
      <c r="D5" s="45" t="s">
        <v>9</v>
      </c>
      <c r="E5" s="46"/>
      <c r="F5" s="45" t="s">
        <v>10</v>
      </c>
      <c r="G5" s="46"/>
      <c r="H5" s="45" t="s">
        <v>11</v>
      </c>
      <c r="I5" s="46"/>
      <c r="J5" s="43" t="s">
        <v>12</v>
      </c>
      <c r="K5" s="44"/>
      <c r="L5" s="47" t="s">
        <v>13</v>
      </c>
      <c r="M5" s="48"/>
    </row>
    <row r="6" spans="1:13" x14ac:dyDescent="0.25">
      <c r="A6" s="49" t="s">
        <v>14</v>
      </c>
      <c r="B6" s="45" t="s">
        <v>15</v>
      </c>
      <c r="C6" s="46"/>
      <c r="D6" s="50" t="s">
        <v>16</v>
      </c>
      <c r="E6" s="51"/>
      <c r="F6" s="51"/>
      <c r="G6" s="51"/>
      <c r="H6" s="51"/>
      <c r="I6" s="52"/>
      <c r="J6" s="47" t="s">
        <v>17</v>
      </c>
      <c r="K6" s="48"/>
      <c r="L6" s="43" t="s">
        <v>16</v>
      </c>
      <c r="M6" s="44"/>
    </row>
    <row r="7" spans="1:13" x14ac:dyDescent="0.25">
      <c r="A7" s="49"/>
      <c r="B7" s="53" t="s">
        <v>18</v>
      </c>
      <c r="C7" s="53" t="s">
        <v>19</v>
      </c>
      <c r="D7" s="54" t="s">
        <v>20</v>
      </c>
      <c r="E7" s="55"/>
      <c r="F7" s="55"/>
      <c r="G7" s="55"/>
      <c r="H7" s="55"/>
      <c r="I7" s="56"/>
      <c r="J7" s="45" t="s">
        <v>21</v>
      </c>
      <c r="K7" s="46"/>
      <c r="L7" s="45" t="s">
        <v>22</v>
      </c>
      <c r="M7" s="46"/>
    </row>
    <row r="8" spans="1:13" x14ac:dyDescent="0.25">
      <c r="A8" s="49"/>
      <c r="B8" s="42" t="s">
        <v>23</v>
      </c>
      <c r="C8" s="42" t="s">
        <v>24</v>
      </c>
      <c r="D8" s="53" t="s">
        <v>25</v>
      </c>
      <c r="E8" s="53" t="s">
        <v>26</v>
      </c>
      <c r="F8" s="53" t="s">
        <v>25</v>
      </c>
      <c r="G8" s="53" t="s">
        <v>26</v>
      </c>
      <c r="H8" s="53" t="s">
        <v>25</v>
      </c>
      <c r="I8" s="53" t="s">
        <v>26</v>
      </c>
      <c r="J8" s="53" t="s">
        <v>25</v>
      </c>
      <c r="K8" s="53" t="s">
        <v>26</v>
      </c>
      <c r="L8" s="53" t="s">
        <v>25</v>
      </c>
      <c r="M8" s="53" t="s">
        <v>26</v>
      </c>
    </row>
    <row r="9" spans="1:13" x14ac:dyDescent="0.25">
      <c r="A9" s="57"/>
      <c r="B9" s="57" t="s">
        <v>27</v>
      </c>
      <c r="C9" s="57" t="s">
        <v>28</v>
      </c>
      <c r="D9" s="57" t="s">
        <v>27</v>
      </c>
      <c r="E9" s="57" t="s">
        <v>28</v>
      </c>
      <c r="F9" s="57" t="s">
        <v>27</v>
      </c>
      <c r="G9" s="57" t="s">
        <v>28</v>
      </c>
      <c r="H9" s="57" t="s">
        <v>27</v>
      </c>
      <c r="I9" s="57" t="s">
        <v>28</v>
      </c>
      <c r="J9" s="57" t="s">
        <v>27</v>
      </c>
      <c r="K9" s="57" t="s">
        <v>28</v>
      </c>
      <c r="L9" s="57" t="s">
        <v>27</v>
      </c>
      <c r="M9" s="57" t="s">
        <v>28</v>
      </c>
    </row>
    <row r="10" spans="1:13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x14ac:dyDescent="0.25">
      <c r="A11" s="37" t="s">
        <v>29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spans="1:13" x14ac:dyDescent="0.25">
      <c r="A13" s="58">
        <v>1997</v>
      </c>
      <c r="B13" s="59">
        <v>6</v>
      </c>
      <c r="C13" s="38">
        <v>1</v>
      </c>
      <c r="D13" s="60" t="s">
        <v>30</v>
      </c>
      <c r="E13" s="60" t="s">
        <v>31</v>
      </c>
      <c r="F13" s="60" t="s">
        <v>32</v>
      </c>
      <c r="G13" s="60" t="s">
        <v>33</v>
      </c>
      <c r="H13" s="60"/>
      <c r="I13" s="60"/>
      <c r="J13" s="59">
        <v>41</v>
      </c>
      <c r="K13" s="59">
        <v>1</v>
      </c>
      <c r="L13" s="60" t="s">
        <v>34</v>
      </c>
      <c r="M13" s="60" t="s">
        <v>35</v>
      </c>
    </row>
    <row r="14" spans="1:13" x14ac:dyDescent="0.25">
      <c r="A14" s="58">
        <v>1998</v>
      </c>
      <c r="B14" s="59">
        <v>6</v>
      </c>
      <c r="C14" s="38">
        <v>1</v>
      </c>
      <c r="D14" s="60" t="s">
        <v>36</v>
      </c>
      <c r="E14" s="60" t="s">
        <v>37</v>
      </c>
      <c r="F14" s="60" t="s">
        <v>38</v>
      </c>
      <c r="G14" s="60" t="s">
        <v>39</v>
      </c>
      <c r="H14" s="60"/>
      <c r="I14" s="60"/>
      <c r="J14" s="59">
        <v>40</v>
      </c>
      <c r="K14" s="59">
        <v>1</v>
      </c>
      <c r="L14" s="60" t="s">
        <v>40</v>
      </c>
      <c r="M14" s="60" t="s">
        <v>41</v>
      </c>
    </row>
    <row r="15" spans="1:13" x14ac:dyDescent="0.25">
      <c r="A15" s="58">
        <v>1999</v>
      </c>
      <c r="B15" s="59">
        <v>12</v>
      </c>
      <c r="C15" s="38">
        <v>1</v>
      </c>
      <c r="D15" s="60" t="s">
        <v>42</v>
      </c>
      <c r="E15" s="60" t="s">
        <v>43</v>
      </c>
      <c r="F15" s="60" t="s">
        <v>44</v>
      </c>
      <c r="G15" s="60" t="s">
        <v>45</v>
      </c>
      <c r="H15" s="60"/>
      <c r="I15" s="60"/>
      <c r="J15" s="59">
        <v>43</v>
      </c>
      <c r="K15" s="59">
        <v>1</v>
      </c>
      <c r="L15" s="60" t="s">
        <v>46</v>
      </c>
      <c r="M15" s="60" t="s">
        <v>47</v>
      </c>
    </row>
    <row r="16" spans="1:13" x14ac:dyDescent="0.25">
      <c r="A16" s="58">
        <v>2000</v>
      </c>
      <c r="B16" s="59">
        <v>20</v>
      </c>
      <c r="C16" s="38">
        <v>1</v>
      </c>
      <c r="D16" s="60" t="s">
        <v>48</v>
      </c>
      <c r="E16" s="60" t="s">
        <v>49</v>
      </c>
      <c r="F16" s="60" t="s">
        <v>50</v>
      </c>
      <c r="G16" s="60" t="s">
        <v>51</v>
      </c>
      <c r="H16" s="60"/>
      <c r="I16" s="61"/>
      <c r="J16" s="59">
        <v>43</v>
      </c>
      <c r="K16" s="59">
        <v>1</v>
      </c>
      <c r="L16" s="60" t="s">
        <v>52</v>
      </c>
      <c r="M16" s="60" t="s">
        <v>53</v>
      </c>
    </row>
    <row r="17" spans="1:13" x14ac:dyDescent="0.25">
      <c r="A17" s="58">
        <v>2001</v>
      </c>
      <c r="B17" s="62">
        <v>36</v>
      </c>
      <c r="C17" s="62">
        <v>4</v>
      </c>
      <c r="D17" s="63">
        <v>2467193</v>
      </c>
      <c r="E17" s="63">
        <v>195436</v>
      </c>
      <c r="F17" s="63">
        <v>1793455</v>
      </c>
      <c r="G17" s="63">
        <v>108081</v>
      </c>
      <c r="H17" s="63">
        <v>1875143</v>
      </c>
      <c r="I17" s="63">
        <v>115265</v>
      </c>
      <c r="J17" s="63">
        <v>62</v>
      </c>
      <c r="K17" s="63">
        <v>2</v>
      </c>
      <c r="L17" s="63">
        <v>3832083</v>
      </c>
      <c r="M17" s="63">
        <v>202626</v>
      </c>
    </row>
    <row r="18" spans="1:13" x14ac:dyDescent="0.25">
      <c r="A18" s="58">
        <v>2002</v>
      </c>
      <c r="B18" s="59">
        <v>35</v>
      </c>
      <c r="C18" s="64">
        <v>4</v>
      </c>
      <c r="D18" s="65">
        <v>1962823</v>
      </c>
      <c r="E18" s="65">
        <v>409542</v>
      </c>
      <c r="F18" s="65">
        <v>1080235</v>
      </c>
      <c r="G18" s="65">
        <v>175155</v>
      </c>
      <c r="H18" s="65">
        <v>1161533</v>
      </c>
      <c r="I18" s="65">
        <v>184813</v>
      </c>
      <c r="J18" s="59">
        <v>66</v>
      </c>
      <c r="K18" s="59">
        <v>4</v>
      </c>
      <c r="L18" s="65">
        <v>4850904</v>
      </c>
      <c r="M18" s="65">
        <v>462545</v>
      </c>
    </row>
    <row r="19" spans="1:13" x14ac:dyDescent="0.25">
      <c r="A19" s="66">
        <v>2003</v>
      </c>
      <c r="B19" s="67">
        <v>39</v>
      </c>
      <c r="C19" s="64">
        <v>2</v>
      </c>
      <c r="D19" s="68">
        <v>1544572</v>
      </c>
      <c r="E19" s="68">
        <v>132991</v>
      </c>
      <c r="F19" s="68">
        <v>1577049</v>
      </c>
      <c r="G19" s="68">
        <v>142692</v>
      </c>
      <c r="H19" s="68">
        <v>1642657</v>
      </c>
      <c r="I19" s="68">
        <v>134705</v>
      </c>
      <c r="J19" s="67">
        <v>77</v>
      </c>
      <c r="K19" s="67">
        <v>4</v>
      </c>
      <c r="L19" s="68">
        <v>6078928</v>
      </c>
      <c r="M19" s="68">
        <v>601072</v>
      </c>
    </row>
    <row r="20" spans="1:13" x14ac:dyDescent="0.25">
      <c r="A20" s="66">
        <v>2004</v>
      </c>
      <c r="B20" s="67">
        <v>35</v>
      </c>
      <c r="C20" s="64">
        <v>3</v>
      </c>
      <c r="D20" s="68">
        <v>1726163</v>
      </c>
      <c r="E20" s="68">
        <v>170573</v>
      </c>
      <c r="F20" s="68">
        <v>1392017</v>
      </c>
      <c r="G20" s="68">
        <v>136419</v>
      </c>
      <c r="H20" s="68">
        <v>1429586</v>
      </c>
      <c r="I20" s="68">
        <v>123763</v>
      </c>
      <c r="J20" s="69">
        <v>78</v>
      </c>
      <c r="K20" s="69">
        <v>4</v>
      </c>
      <c r="L20" s="69">
        <v>6668071</v>
      </c>
      <c r="M20" s="69">
        <v>786277</v>
      </c>
    </row>
    <row r="21" spans="1:13" x14ac:dyDescent="0.25">
      <c r="A21" s="66">
        <v>2005</v>
      </c>
      <c r="B21" s="67">
        <f>SUM(B28:B36)</f>
        <v>37</v>
      </c>
      <c r="C21" s="67">
        <f>SUM(C28:C36)</f>
        <v>3</v>
      </c>
      <c r="D21" s="68">
        <v>2012669</v>
      </c>
      <c r="E21" s="68">
        <v>284003</v>
      </c>
      <c r="F21" s="68">
        <v>1263823</v>
      </c>
      <c r="G21" s="68">
        <v>327485</v>
      </c>
      <c r="H21" s="68">
        <v>1318571</v>
      </c>
      <c r="I21" s="68">
        <v>286021</v>
      </c>
      <c r="J21" s="69">
        <f>73+10</f>
        <v>83</v>
      </c>
      <c r="K21" s="69">
        <f>4+0</f>
        <v>4</v>
      </c>
      <c r="L21" s="69">
        <f>5971862+1084430</f>
        <v>7056292</v>
      </c>
      <c r="M21" s="69">
        <f>1101562+0</f>
        <v>1101562</v>
      </c>
    </row>
    <row r="22" spans="1:13" x14ac:dyDescent="0.25">
      <c r="A22" s="66">
        <v>2006</v>
      </c>
      <c r="B22" s="67">
        <v>39</v>
      </c>
      <c r="C22" s="67">
        <v>1</v>
      </c>
      <c r="D22" s="68">
        <v>2436704.7809349396</v>
      </c>
      <c r="E22" s="68">
        <v>44007.311999999998</v>
      </c>
      <c r="F22" s="68">
        <v>1758482.9133789924</v>
      </c>
      <c r="G22" s="68">
        <v>47659.50712174979</v>
      </c>
      <c r="H22" s="68">
        <v>1811442.5320485297</v>
      </c>
      <c r="I22" s="68">
        <v>44515.039630121086</v>
      </c>
      <c r="J22" s="70">
        <v>83</v>
      </c>
      <c r="K22" s="59">
        <v>4</v>
      </c>
      <c r="L22" s="69">
        <v>8010836.8219999997</v>
      </c>
      <c r="M22" s="70">
        <v>1166101.6680000001</v>
      </c>
    </row>
    <row r="23" spans="1:13" x14ac:dyDescent="0.25">
      <c r="A23" s="66">
        <v>2007</v>
      </c>
      <c r="B23" s="67">
        <v>33</v>
      </c>
      <c r="C23" s="67">
        <v>1</v>
      </c>
      <c r="D23" s="68">
        <v>1644798</v>
      </c>
      <c r="E23" s="68">
        <v>75547</v>
      </c>
      <c r="F23" s="68">
        <v>1505781</v>
      </c>
      <c r="G23" s="67" t="s">
        <v>54</v>
      </c>
      <c r="H23" s="68">
        <v>1529178</v>
      </c>
      <c r="I23" s="67" t="s">
        <v>54</v>
      </c>
      <c r="J23" s="69">
        <v>87</v>
      </c>
      <c r="K23" s="67">
        <v>4</v>
      </c>
      <c r="L23" s="69">
        <v>9255348</v>
      </c>
      <c r="M23" s="69">
        <v>1245141</v>
      </c>
    </row>
    <row r="24" spans="1:13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59"/>
      <c r="K24" s="59"/>
      <c r="L24" s="38"/>
      <c r="M24" s="38"/>
    </row>
    <row r="25" spans="1:13" x14ac:dyDescent="0.25">
      <c r="A25" s="37" t="s">
        <v>55</v>
      </c>
      <c r="B25" s="38"/>
      <c r="C25" s="38"/>
      <c r="D25" s="38"/>
      <c r="E25" s="38"/>
      <c r="F25" s="38"/>
      <c r="G25" s="38"/>
      <c r="H25" s="38"/>
      <c r="I25" s="38"/>
      <c r="J25" s="59"/>
      <c r="K25" s="59"/>
      <c r="L25" s="38"/>
      <c r="M25" s="38"/>
    </row>
    <row r="26" spans="1:13" x14ac:dyDescent="0.25">
      <c r="A26" s="38"/>
      <c r="B26" s="38"/>
      <c r="C26" s="59"/>
      <c r="D26" s="70"/>
      <c r="E26" s="59" t="s">
        <v>56</v>
      </c>
      <c r="F26" s="70"/>
      <c r="G26" s="70"/>
      <c r="H26" s="70"/>
      <c r="I26" s="70"/>
      <c r="J26" s="70"/>
      <c r="K26" s="70"/>
      <c r="L26" s="70"/>
      <c r="M26" s="70"/>
    </row>
    <row r="27" spans="1:13" x14ac:dyDescent="0.25">
      <c r="A27" s="71">
        <v>2005</v>
      </c>
      <c r="B27" s="38"/>
      <c r="C27" s="38"/>
      <c r="D27" s="38"/>
      <c r="E27" s="38"/>
      <c r="F27" s="38"/>
      <c r="G27" s="38"/>
      <c r="H27" s="38"/>
      <c r="I27" s="38"/>
      <c r="J27" s="59"/>
      <c r="K27" s="59"/>
      <c r="L27" s="38"/>
      <c r="M27" s="38"/>
    </row>
    <row r="28" spans="1:13" x14ac:dyDescent="0.25">
      <c r="A28" s="38" t="s">
        <v>64</v>
      </c>
      <c r="B28" s="59">
        <v>2</v>
      </c>
      <c r="C28" s="59">
        <v>1</v>
      </c>
      <c r="D28" s="69">
        <v>95860</v>
      </c>
      <c r="E28" s="70">
        <v>119135</v>
      </c>
      <c r="F28" s="70">
        <v>68744</v>
      </c>
      <c r="G28" s="70">
        <v>75742</v>
      </c>
      <c r="H28" s="70">
        <v>69122</v>
      </c>
      <c r="I28" s="70">
        <v>61018</v>
      </c>
      <c r="J28" s="70">
        <v>81</v>
      </c>
      <c r="K28" s="70">
        <v>4</v>
      </c>
      <c r="L28" s="70">
        <v>6526478</v>
      </c>
      <c r="M28" s="70">
        <v>838747</v>
      </c>
    </row>
    <row r="29" spans="1:13" x14ac:dyDescent="0.25">
      <c r="A29" s="38" t="s">
        <v>65</v>
      </c>
      <c r="B29" s="59">
        <v>2</v>
      </c>
      <c r="C29" s="59" t="s">
        <v>54</v>
      </c>
      <c r="D29" s="69">
        <v>160351</v>
      </c>
      <c r="E29" s="59" t="s">
        <v>54</v>
      </c>
      <c r="F29" s="70">
        <v>93253</v>
      </c>
      <c r="G29" s="70">
        <v>130313</v>
      </c>
      <c r="H29" s="70">
        <v>96366</v>
      </c>
      <c r="I29" s="70">
        <v>120644</v>
      </c>
      <c r="J29" s="70">
        <v>81</v>
      </c>
      <c r="K29" s="70">
        <v>4</v>
      </c>
      <c r="L29" s="70">
        <v>6621902</v>
      </c>
      <c r="M29" s="70">
        <v>968865</v>
      </c>
    </row>
    <row r="30" spans="1:13" x14ac:dyDescent="0.25">
      <c r="A30" s="38" t="s">
        <v>66</v>
      </c>
      <c r="B30" s="59">
        <v>6</v>
      </c>
      <c r="C30" s="59" t="s">
        <v>54</v>
      </c>
      <c r="D30" s="69">
        <v>318007</v>
      </c>
      <c r="E30" s="59" t="s">
        <v>54</v>
      </c>
      <c r="F30" s="70">
        <v>249156</v>
      </c>
      <c r="G30" s="59" t="s">
        <v>54</v>
      </c>
      <c r="H30" s="70">
        <v>260998</v>
      </c>
      <c r="I30" s="59" t="s">
        <v>54</v>
      </c>
      <c r="J30" s="70">
        <v>82</v>
      </c>
      <c r="K30" s="70">
        <v>4</v>
      </c>
      <c r="L30" s="70">
        <v>6818133</v>
      </c>
      <c r="M30" s="70">
        <v>977518</v>
      </c>
    </row>
    <row r="31" spans="1:13" x14ac:dyDescent="0.25">
      <c r="A31" s="38" t="s">
        <v>67</v>
      </c>
      <c r="B31" s="59">
        <v>5</v>
      </c>
      <c r="C31" s="59" t="s">
        <v>54</v>
      </c>
      <c r="D31" s="69">
        <v>198859</v>
      </c>
      <c r="E31" s="59" t="s">
        <v>54</v>
      </c>
      <c r="F31" s="70">
        <v>201208</v>
      </c>
      <c r="G31" s="59" t="s">
        <v>54</v>
      </c>
      <c r="H31" s="70">
        <v>204125</v>
      </c>
      <c r="I31" s="59" t="s">
        <v>54</v>
      </c>
      <c r="J31" s="70">
        <v>84</v>
      </c>
      <c r="K31" s="70">
        <v>4</v>
      </c>
      <c r="L31" s="70">
        <v>6885606</v>
      </c>
      <c r="M31" s="70">
        <v>974670</v>
      </c>
    </row>
    <row r="32" spans="1:13" x14ac:dyDescent="0.25">
      <c r="A32" s="64" t="s">
        <v>68</v>
      </c>
      <c r="B32" s="67">
        <v>6</v>
      </c>
      <c r="C32" s="67">
        <v>2</v>
      </c>
      <c r="D32" s="69">
        <v>328860</v>
      </c>
      <c r="E32" s="67">
        <v>95309</v>
      </c>
      <c r="F32" s="69">
        <v>66722</v>
      </c>
      <c r="G32" s="67" t="s">
        <v>54</v>
      </c>
      <c r="H32" s="69">
        <v>68418</v>
      </c>
      <c r="I32" s="67" t="s">
        <v>54</v>
      </c>
      <c r="J32" s="69">
        <v>83</v>
      </c>
      <c r="K32" s="69">
        <v>4</v>
      </c>
      <c r="L32" s="69">
        <v>6948858</v>
      </c>
      <c r="M32" s="69">
        <v>980111</v>
      </c>
    </row>
    <row r="33" spans="1:13" x14ac:dyDescent="0.25">
      <c r="A33" s="64" t="s">
        <v>57</v>
      </c>
      <c r="B33" s="67">
        <v>2</v>
      </c>
      <c r="C33" s="59" t="s">
        <v>54</v>
      </c>
      <c r="D33" s="69">
        <v>177176</v>
      </c>
      <c r="E33" s="59" t="s">
        <v>54</v>
      </c>
      <c r="F33" s="69">
        <v>211406</v>
      </c>
      <c r="G33" s="70">
        <v>112439</v>
      </c>
      <c r="H33" s="69">
        <v>230339</v>
      </c>
      <c r="I33" s="70">
        <v>96519</v>
      </c>
      <c r="J33" s="69">
        <v>84</v>
      </c>
      <c r="K33" s="69">
        <v>4</v>
      </c>
      <c r="L33" s="69">
        <v>7022420</v>
      </c>
      <c r="M33" s="69">
        <v>1079177</v>
      </c>
    </row>
    <row r="34" spans="1:13" x14ac:dyDescent="0.25">
      <c r="A34" s="64" t="s">
        <v>58</v>
      </c>
      <c r="B34" s="67">
        <v>2</v>
      </c>
      <c r="C34" s="59" t="s">
        <v>54</v>
      </c>
      <c r="D34" s="69">
        <v>47869</v>
      </c>
      <c r="E34" s="59" t="s">
        <v>54</v>
      </c>
      <c r="F34" s="69">
        <v>125069</v>
      </c>
      <c r="G34" s="59" t="s">
        <v>54</v>
      </c>
      <c r="H34" s="69">
        <v>132043</v>
      </c>
      <c r="I34" s="67" t="s">
        <v>54</v>
      </c>
      <c r="J34" s="69">
        <v>84</v>
      </c>
      <c r="K34" s="69">
        <v>4</v>
      </c>
      <c r="L34" s="69">
        <v>7079660</v>
      </c>
      <c r="M34" s="69">
        <v>1086822</v>
      </c>
    </row>
    <row r="35" spans="1:13" x14ac:dyDescent="0.25">
      <c r="A35" s="64" t="s">
        <v>59</v>
      </c>
      <c r="B35" s="67">
        <v>7</v>
      </c>
      <c r="C35" s="59" t="s">
        <v>54</v>
      </c>
      <c r="D35" s="69">
        <v>436847</v>
      </c>
      <c r="E35" s="59" t="s">
        <v>54</v>
      </c>
      <c r="F35" s="69">
        <v>34420</v>
      </c>
      <c r="G35" s="59" t="s">
        <v>54</v>
      </c>
      <c r="H35" s="69">
        <v>36603</v>
      </c>
      <c r="I35" s="67" t="s">
        <v>54</v>
      </c>
      <c r="J35" s="69">
        <v>83</v>
      </c>
      <c r="K35" s="69">
        <v>4</v>
      </c>
      <c r="L35" s="69">
        <v>7116135</v>
      </c>
      <c r="M35" s="69">
        <v>1096942</v>
      </c>
    </row>
    <row r="36" spans="1:13" x14ac:dyDescent="0.25">
      <c r="A36" s="64" t="s">
        <v>60</v>
      </c>
      <c r="B36" s="67">
        <f>4+1</f>
        <v>5</v>
      </c>
      <c r="C36" s="59" t="s">
        <v>54</v>
      </c>
      <c r="D36" s="69">
        <f>71719+4881</f>
        <v>76600</v>
      </c>
      <c r="E36" s="59" t="s">
        <v>54</v>
      </c>
      <c r="F36" s="69">
        <f>28869+50042</f>
        <v>78911</v>
      </c>
      <c r="G36" s="59" t="s">
        <v>54</v>
      </c>
      <c r="H36" s="69">
        <f>29730+50943</f>
        <v>80673</v>
      </c>
      <c r="I36" s="67" t="s">
        <v>54</v>
      </c>
      <c r="J36" s="69">
        <f>73+10</f>
        <v>83</v>
      </c>
      <c r="K36" s="69">
        <f>4+0</f>
        <v>4</v>
      </c>
      <c r="L36" s="69">
        <f>5971862+1084430</f>
        <v>7056292</v>
      </c>
      <c r="M36" s="69">
        <f>1101562+0</f>
        <v>1101562</v>
      </c>
    </row>
    <row r="37" spans="1:13" x14ac:dyDescent="0.25">
      <c r="A37" s="38"/>
      <c r="B37" s="59"/>
      <c r="C37" s="59"/>
      <c r="D37" s="69"/>
      <c r="E37" s="70"/>
      <c r="F37" s="70"/>
      <c r="G37" s="70"/>
      <c r="H37" s="70"/>
      <c r="I37" s="70"/>
      <c r="J37" s="70"/>
      <c r="K37" s="70"/>
      <c r="L37" s="70"/>
      <c r="M37" s="70"/>
    </row>
    <row r="38" spans="1:13" x14ac:dyDescent="0.25">
      <c r="A38" s="71">
        <v>2006</v>
      </c>
      <c r="B38" s="59"/>
      <c r="C38" s="59"/>
      <c r="D38" s="69"/>
      <c r="E38" s="70"/>
      <c r="F38" s="70"/>
      <c r="G38" s="70"/>
      <c r="H38" s="70"/>
      <c r="I38" s="70"/>
      <c r="J38" s="70"/>
      <c r="K38" s="70"/>
      <c r="L38" s="70"/>
      <c r="M38" s="70"/>
    </row>
    <row r="39" spans="1:13" x14ac:dyDescent="0.25">
      <c r="A39" s="58" t="s">
        <v>61</v>
      </c>
      <c r="B39" s="59">
        <v>1</v>
      </c>
      <c r="C39" s="59" t="s">
        <v>54</v>
      </c>
      <c r="D39" s="69">
        <v>50000</v>
      </c>
      <c r="E39" s="59" t="s">
        <v>54</v>
      </c>
      <c r="F39" s="70">
        <v>241993</v>
      </c>
      <c r="G39" s="59" t="s">
        <v>54</v>
      </c>
      <c r="H39" s="70">
        <v>247984</v>
      </c>
      <c r="I39" s="67" t="s">
        <v>54</v>
      </c>
      <c r="J39" s="70">
        <v>84</v>
      </c>
      <c r="K39" s="69">
        <f>4+0</f>
        <v>4</v>
      </c>
      <c r="L39" s="70">
        <v>7105957</v>
      </c>
      <c r="M39" s="70">
        <v>1092279</v>
      </c>
    </row>
    <row r="40" spans="1:13" x14ac:dyDescent="0.25">
      <c r="A40" s="58" t="s">
        <v>69</v>
      </c>
      <c r="B40" s="59">
        <v>5</v>
      </c>
      <c r="C40" s="59" t="s">
        <v>54</v>
      </c>
      <c r="D40" s="69">
        <v>207006</v>
      </c>
      <c r="E40" s="59" t="s">
        <v>54</v>
      </c>
      <c r="F40" s="59" t="s">
        <v>54</v>
      </c>
      <c r="G40" s="59" t="s">
        <v>54</v>
      </c>
      <c r="H40" s="59" t="s">
        <v>54</v>
      </c>
      <c r="I40" s="59" t="s">
        <v>54</v>
      </c>
      <c r="J40" s="70">
        <v>84</v>
      </c>
      <c r="K40" s="69">
        <v>4</v>
      </c>
      <c r="L40" s="70">
        <v>7058096</v>
      </c>
      <c r="M40" s="70">
        <v>1092570</v>
      </c>
    </row>
    <row r="41" spans="1:13" x14ac:dyDescent="0.25">
      <c r="A41" s="66" t="s">
        <v>63</v>
      </c>
      <c r="B41" s="67">
        <v>3</v>
      </c>
      <c r="C41" s="67">
        <v>1</v>
      </c>
      <c r="D41" s="36">
        <v>145231</v>
      </c>
      <c r="E41" s="36">
        <v>42998</v>
      </c>
      <c r="F41" s="36">
        <v>209200</v>
      </c>
      <c r="G41" s="59" t="s">
        <v>54</v>
      </c>
      <c r="H41" s="36">
        <v>216488</v>
      </c>
      <c r="I41" s="59" t="s">
        <v>54</v>
      </c>
      <c r="J41" s="70">
        <v>84</v>
      </c>
      <c r="K41" s="69">
        <v>4</v>
      </c>
      <c r="L41" s="70">
        <v>7243799</v>
      </c>
      <c r="M41" s="70">
        <v>1089994</v>
      </c>
    </row>
    <row r="42" spans="1:13" x14ac:dyDescent="0.25">
      <c r="A42" s="66" t="s">
        <v>64</v>
      </c>
      <c r="B42" s="67">
        <v>4</v>
      </c>
      <c r="C42" s="59" t="s">
        <v>54</v>
      </c>
      <c r="D42" s="36">
        <v>135292</v>
      </c>
      <c r="E42" s="59" t="s">
        <v>54</v>
      </c>
      <c r="F42" s="36">
        <v>92994</v>
      </c>
      <c r="G42" s="59" t="s">
        <v>54</v>
      </c>
      <c r="H42" s="36">
        <v>96595</v>
      </c>
      <c r="I42" s="59" t="s">
        <v>54</v>
      </c>
      <c r="J42" s="70">
        <v>84</v>
      </c>
      <c r="K42" s="69">
        <v>4</v>
      </c>
      <c r="L42" s="70">
        <v>7316718</v>
      </c>
      <c r="M42" s="70">
        <v>1094295</v>
      </c>
    </row>
    <row r="43" spans="1:13" x14ac:dyDescent="0.25">
      <c r="A43" s="66" t="s">
        <v>65</v>
      </c>
      <c r="B43" s="67">
        <v>1</v>
      </c>
      <c r="C43" s="59" t="s">
        <v>54</v>
      </c>
      <c r="D43" s="36">
        <v>17554</v>
      </c>
      <c r="E43" s="59" t="s">
        <v>54</v>
      </c>
      <c r="F43" s="36">
        <v>22290</v>
      </c>
      <c r="G43" s="36">
        <v>47031</v>
      </c>
      <c r="H43" s="36">
        <v>22466</v>
      </c>
      <c r="I43" s="36">
        <v>43928</v>
      </c>
      <c r="J43" s="70">
        <v>84</v>
      </c>
      <c r="K43" s="69">
        <v>4</v>
      </c>
      <c r="L43" s="70">
        <v>7332356</v>
      </c>
      <c r="M43" s="70">
        <v>1147266</v>
      </c>
    </row>
    <row r="44" spans="1:13" x14ac:dyDescent="0.25">
      <c r="A44" s="66" t="s">
        <v>66</v>
      </c>
      <c r="B44" s="67">
        <v>2</v>
      </c>
      <c r="C44" s="59" t="s">
        <v>54</v>
      </c>
      <c r="D44" s="36">
        <v>108908</v>
      </c>
      <c r="E44" s="59" t="s">
        <v>54</v>
      </c>
      <c r="F44" s="36">
        <v>21181</v>
      </c>
      <c r="G44" s="59" t="s">
        <v>54</v>
      </c>
      <c r="H44" s="36">
        <v>21572</v>
      </c>
      <c r="I44" s="59" t="s">
        <v>54</v>
      </c>
      <c r="J44" s="70">
        <v>84</v>
      </c>
      <c r="K44" s="69">
        <v>4</v>
      </c>
      <c r="L44" s="70">
        <v>7248899</v>
      </c>
      <c r="M44" s="70">
        <v>1155604</v>
      </c>
    </row>
    <row r="45" spans="1:13" x14ac:dyDescent="0.25">
      <c r="A45" s="38" t="s">
        <v>67</v>
      </c>
      <c r="B45" s="59">
        <v>4</v>
      </c>
      <c r="C45" s="59" t="s">
        <v>54</v>
      </c>
      <c r="D45" s="69">
        <v>401270</v>
      </c>
      <c r="E45" s="59" t="s">
        <v>54</v>
      </c>
      <c r="F45" s="70">
        <v>73001</v>
      </c>
      <c r="G45" s="59" t="s">
        <v>54</v>
      </c>
      <c r="H45" s="70">
        <v>75040</v>
      </c>
      <c r="I45" s="59" t="s">
        <v>54</v>
      </c>
      <c r="J45" s="70">
        <v>83</v>
      </c>
      <c r="K45" s="70">
        <v>4</v>
      </c>
      <c r="L45" s="70">
        <v>7248832</v>
      </c>
      <c r="M45" s="70">
        <v>1154014</v>
      </c>
    </row>
    <row r="46" spans="1:13" x14ac:dyDescent="0.25">
      <c r="A46" s="66" t="s">
        <v>68</v>
      </c>
      <c r="B46" s="67">
        <v>1</v>
      </c>
      <c r="C46" s="59" t="s">
        <v>54</v>
      </c>
      <c r="D46" s="36">
        <v>40000</v>
      </c>
      <c r="E46" s="59" t="s">
        <v>54</v>
      </c>
      <c r="F46" s="36">
        <v>227764</v>
      </c>
      <c r="G46" s="59" t="s">
        <v>54</v>
      </c>
      <c r="H46" s="36">
        <v>239188</v>
      </c>
      <c r="I46" s="59" t="s">
        <v>54</v>
      </c>
      <c r="J46" s="70">
        <v>83</v>
      </c>
      <c r="K46" s="69">
        <v>4</v>
      </c>
      <c r="L46" s="70">
        <v>7456796</v>
      </c>
      <c r="M46" s="70">
        <v>1160793</v>
      </c>
    </row>
    <row r="47" spans="1:13" x14ac:dyDescent="0.25">
      <c r="A47" s="66" t="s">
        <v>57</v>
      </c>
      <c r="B47" s="67">
        <v>3</v>
      </c>
      <c r="C47" s="59" t="s">
        <v>54</v>
      </c>
      <c r="D47" s="36">
        <v>581246</v>
      </c>
      <c r="E47" s="59" t="s">
        <v>54</v>
      </c>
      <c r="F47" s="36">
        <v>143862</v>
      </c>
      <c r="G47" s="59" t="s">
        <v>54</v>
      </c>
      <c r="H47" s="36">
        <v>148811</v>
      </c>
      <c r="I47" s="59" t="s">
        <v>54</v>
      </c>
      <c r="J47" s="70">
        <v>83</v>
      </c>
      <c r="K47" s="59">
        <v>4</v>
      </c>
      <c r="L47" s="70">
        <v>7523611</v>
      </c>
      <c r="M47" s="70">
        <v>1162864</v>
      </c>
    </row>
    <row r="48" spans="1:13" x14ac:dyDescent="0.25">
      <c r="A48" s="66" t="s">
        <v>58</v>
      </c>
      <c r="B48" s="67">
        <v>5</v>
      </c>
      <c r="C48" s="59" t="s">
        <v>54</v>
      </c>
      <c r="D48" s="36">
        <v>244955</v>
      </c>
      <c r="E48" s="59" t="s">
        <v>54</v>
      </c>
      <c r="F48" s="36">
        <v>125502</v>
      </c>
      <c r="G48" s="59" t="s">
        <v>54</v>
      </c>
      <c r="H48" s="36">
        <v>125969</v>
      </c>
      <c r="I48" s="59" t="s">
        <v>54</v>
      </c>
      <c r="J48" s="70">
        <v>83</v>
      </c>
      <c r="K48" s="59">
        <v>4</v>
      </c>
      <c r="L48" s="70">
        <v>7575573</v>
      </c>
      <c r="M48" s="70">
        <v>1164099</v>
      </c>
    </row>
    <row r="49" spans="1:13" x14ac:dyDescent="0.25">
      <c r="A49" s="64" t="s">
        <v>59</v>
      </c>
      <c r="B49" s="67">
        <v>8</v>
      </c>
      <c r="C49" s="59" t="s">
        <v>54</v>
      </c>
      <c r="D49" s="36">
        <v>961829.22</v>
      </c>
      <c r="E49" s="59" t="s">
        <v>54</v>
      </c>
      <c r="F49" s="36">
        <v>174960.4</v>
      </c>
      <c r="G49" s="59" t="s">
        <v>54</v>
      </c>
      <c r="H49" s="36">
        <v>176629.47</v>
      </c>
      <c r="I49" s="59" t="s">
        <v>54</v>
      </c>
      <c r="J49" s="70">
        <v>82</v>
      </c>
      <c r="K49" s="59">
        <v>4</v>
      </c>
      <c r="L49" s="70">
        <v>7649568.1809200002</v>
      </c>
      <c r="M49" s="70">
        <v>1163961</v>
      </c>
    </row>
    <row r="50" spans="1:13" x14ac:dyDescent="0.25">
      <c r="A50" s="66" t="s">
        <v>60</v>
      </c>
      <c r="B50" s="67">
        <v>2</v>
      </c>
      <c r="C50" s="59" t="s">
        <v>54</v>
      </c>
      <c r="D50" s="36">
        <v>83416</v>
      </c>
      <c r="E50" s="59" t="s">
        <v>54</v>
      </c>
      <c r="F50" s="36">
        <v>414032</v>
      </c>
      <c r="G50" s="59" t="s">
        <v>54</v>
      </c>
      <c r="H50" s="36">
        <v>428624</v>
      </c>
      <c r="I50" s="59" t="s">
        <v>54</v>
      </c>
      <c r="J50" s="70">
        <v>83</v>
      </c>
      <c r="K50" s="59">
        <v>4</v>
      </c>
      <c r="L50" s="70">
        <v>8010836.8219999997</v>
      </c>
      <c r="M50" s="70">
        <v>1166101.6680000001</v>
      </c>
    </row>
    <row r="51" spans="1:13" x14ac:dyDescent="0.25">
      <c r="A51" s="66"/>
      <c r="B51" s="67"/>
      <c r="C51" s="59"/>
      <c r="D51" s="36"/>
      <c r="E51" s="59"/>
      <c r="F51" s="36"/>
      <c r="G51" s="59"/>
      <c r="H51" s="36"/>
      <c r="I51" s="59"/>
      <c r="J51" s="70"/>
      <c r="K51" s="59"/>
      <c r="L51" s="70"/>
      <c r="M51" s="70"/>
    </row>
    <row r="52" spans="1:13" x14ac:dyDescent="0.25">
      <c r="A52" s="71">
        <v>2007</v>
      </c>
      <c r="B52" s="67"/>
      <c r="C52" s="59"/>
      <c r="D52" s="36"/>
      <c r="E52" s="59"/>
      <c r="F52" s="36"/>
      <c r="G52" s="59"/>
      <c r="H52" s="36"/>
      <c r="I52" s="59"/>
      <c r="J52" s="70"/>
      <c r="K52" s="59"/>
      <c r="L52" s="70"/>
      <c r="M52" s="70"/>
    </row>
    <row r="53" spans="1:13" x14ac:dyDescent="0.25">
      <c r="A53" s="66" t="s">
        <v>61</v>
      </c>
      <c r="B53" s="67">
        <v>1</v>
      </c>
      <c r="C53" s="59" t="s">
        <v>54</v>
      </c>
      <c r="D53" s="36">
        <v>25000</v>
      </c>
      <c r="E53" s="59" t="s">
        <v>54</v>
      </c>
      <c r="F53" s="36">
        <v>213094</v>
      </c>
      <c r="G53" s="59" t="s">
        <v>54</v>
      </c>
      <c r="H53" s="36">
        <v>213516</v>
      </c>
      <c r="I53" s="59" t="s">
        <v>54</v>
      </c>
      <c r="J53" s="70">
        <v>85</v>
      </c>
      <c r="K53" s="59">
        <v>4</v>
      </c>
      <c r="L53" s="70">
        <v>8206198.9293999998</v>
      </c>
      <c r="M53" s="70">
        <v>1159041.439</v>
      </c>
    </row>
    <row r="54" spans="1:13" x14ac:dyDescent="0.25">
      <c r="A54" s="58" t="s">
        <v>69</v>
      </c>
      <c r="B54" s="67">
        <v>2</v>
      </c>
      <c r="C54" s="59" t="s">
        <v>54</v>
      </c>
      <c r="D54" s="36">
        <v>193500</v>
      </c>
      <c r="E54" s="59" t="s">
        <v>54</v>
      </c>
      <c r="F54" s="70">
        <v>24920</v>
      </c>
      <c r="G54" s="59" t="s">
        <v>54</v>
      </c>
      <c r="H54" s="36">
        <v>25158</v>
      </c>
      <c r="I54" s="59" t="s">
        <v>54</v>
      </c>
      <c r="J54" s="70">
        <v>84</v>
      </c>
      <c r="K54" s="59">
        <v>4</v>
      </c>
      <c r="L54" s="70">
        <f>7123126+1133525</f>
        <v>8256651</v>
      </c>
      <c r="M54" s="70">
        <v>1162374</v>
      </c>
    </row>
    <row r="55" spans="1:13" x14ac:dyDescent="0.25">
      <c r="A55" s="58" t="s">
        <v>70</v>
      </c>
      <c r="B55" s="67">
        <v>6</v>
      </c>
      <c r="C55" s="59" t="s">
        <v>54</v>
      </c>
      <c r="D55" s="36">
        <v>219793</v>
      </c>
      <c r="E55" s="59" t="s">
        <v>54</v>
      </c>
      <c r="F55" s="70">
        <v>182588</v>
      </c>
      <c r="G55" s="59" t="s">
        <v>54</v>
      </c>
      <c r="H55" s="36">
        <v>182557</v>
      </c>
      <c r="I55" s="59" t="s">
        <v>54</v>
      </c>
      <c r="J55" s="70">
        <v>86</v>
      </c>
      <c r="K55" s="59">
        <v>4</v>
      </c>
      <c r="L55" s="70">
        <v>8288435</v>
      </c>
      <c r="M55" s="70">
        <v>1159785</v>
      </c>
    </row>
    <row r="56" spans="1:13" x14ac:dyDescent="0.25">
      <c r="A56" s="58" t="s">
        <v>64</v>
      </c>
      <c r="B56" s="67">
        <v>2</v>
      </c>
      <c r="C56" s="59" t="s">
        <v>54</v>
      </c>
      <c r="D56" s="36">
        <v>165723</v>
      </c>
      <c r="E56" s="59" t="s">
        <v>54</v>
      </c>
      <c r="F56" s="70">
        <v>162393</v>
      </c>
      <c r="G56" s="59" t="s">
        <v>54</v>
      </c>
      <c r="H56" s="36">
        <v>163725</v>
      </c>
      <c r="I56" s="59" t="s">
        <v>54</v>
      </c>
      <c r="J56" s="70">
        <v>85</v>
      </c>
      <c r="K56" s="59">
        <v>4</v>
      </c>
      <c r="L56" s="70">
        <v>8234065.0756449997</v>
      </c>
      <c r="M56" s="70">
        <v>1164406.3570000001</v>
      </c>
    </row>
    <row r="57" spans="1:13" x14ac:dyDescent="0.25">
      <c r="A57" s="58" t="s">
        <v>65</v>
      </c>
      <c r="B57" s="59" t="s">
        <v>54</v>
      </c>
      <c r="C57" s="59" t="s">
        <v>54</v>
      </c>
      <c r="D57" s="59" t="s">
        <v>54</v>
      </c>
      <c r="E57" s="59" t="s">
        <v>54</v>
      </c>
      <c r="F57" s="70">
        <v>178107</v>
      </c>
      <c r="G57" s="59" t="s">
        <v>54</v>
      </c>
      <c r="H57" s="36">
        <v>186867</v>
      </c>
      <c r="I57" s="59" t="s">
        <v>54</v>
      </c>
      <c r="J57" s="70">
        <v>85</v>
      </c>
      <c r="K57" s="59">
        <v>4</v>
      </c>
      <c r="L57" s="70">
        <v>8431221</v>
      </c>
      <c r="M57" s="70">
        <v>1171262</v>
      </c>
    </row>
    <row r="58" spans="1:13" x14ac:dyDescent="0.25">
      <c r="A58" s="58" t="s">
        <v>66</v>
      </c>
      <c r="B58" s="59">
        <v>3</v>
      </c>
      <c r="C58" s="59" t="s">
        <v>54</v>
      </c>
      <c r="D58" s="36">
        <v>74921</v>
      </c>
      <c r="E58" s="59" t="s">
        <v>54</v>
      </c>
      <c r="F58" s="70">
        <v>45602.101000000002</v>
      </c>
      <c r="G58" s="59" t="s">
        <v>54</v>
      </c>
      <c r="H58" s="36">
        <v>46675.777999999998</v>
      </c>
      <c r="I58" s="59" t="s">
        <v>54</v>
      </c>
      <c r="J58" s="70">
        <v>85</v>
      </c>
      <c r="K58" s="59">
        <v>4</v>
      </c>
      <c r="L58" s="70">
        <v>8408522.9083299991</v>
      </c>
      <c r="M58" s="70">
        <v>1183036.1610000001</v>
      </c>
    </row>
    <row r="59" spans="1:13" x14ac:dyDescent="0.25">
      <c r="A59" s="58" t="s">
        <v>67</v>
      </c>
      <c r="B59" s="59">
        <v>5</v>
      </c>
      <c r="C59" s="59" t="s">
        <v>54</v>
      </c>
      <c r="D59" s="36">
        <v>189479</v>
      </c>
      <c r="E59" s="59" t="s">
        <v>54</v>
      </c>
      <c r="F59" s="70">
        <v>19527</v>
      </c>
      <c r="G59" s="59" t="s">
        <v>54</v>
      </c>
      <c r="H59" s="36">
        <v>20278</v>
      </c>
      <c r="I59" s="59" t="s">
        <v>54</v>
      </c>
      <c r="J59" s="70">
        <v>85</v>
      </c>
      <c r="K59" s="59">
        <v>4</v>
      </c>
      <c r="L59" s="70">
        <v>8442364</v>
      </c>
      <c r="M59" s="70">
        <v>1185316</v>
      </c>
    </row>
    <row r="60" spans="1:13" x14ac:dyDescent="0.25">
      <c r="A60" s="58" t="s">
        <v>68</v>
      </c>
      <c r="B60" s="59">
        <v>3</v>
      </c>
      <c r="C60" s="59" t="s">
        <v>54</v>
      </c>
      <c r="D60" s="36">
        <v>67466</v>
      </c>
      <c r="E60" s="59" t="s">
        <v>54</v>
      </c>
      <c r="F60" s="70">
        <f>216748+67762</f>
        <v>284510</v>
      </c>
      <c r="G60" s="59" t="s">
        <v>54</v>
      </c>
      <c r="H60" s="36">
        <f>222671+71792</f>
        <v>294463</v>
      </c>
      <c r="I60" s="59" t="s">
        <v>54</v>
      </c>
      <c r="J60" s="70">
        <v>85</v>
      </c>
      <c r="K60" s="59">
        <v>4</v>
      </c>
      <c r="L60" s="70">
        <v>8714660.8756000008</v>
      </c>
      <c r="M60" s="70">
        <v>1197737.5859999999</v>
      </c>
    </row>
    <row r="61" spans="1:13" x14ac:dyDescent="0.25">
      <c r="A61" s="58" t="s">
        <v>57</v>
      </c>
      <c r="B61" s="59" t="s">
        <v>54</v>
      </c>
      <c r="C61" s="59" t="s">
        <v>54</v>
      </c>
      <c r="D61" s="59" t="s">
        <v>54</v>
      </c>
      <c r="E61" s="59" t="s">
        <v>54</v>
      </c>
      <c r="F61" s="70">
        <v>16903</v>
      </c>
      <c r="G61" s="59" t="s">
        <v>54</v>
      </c>
      <c r="H61" s="36">
        <v>16896</v>
      </c>
      <c r="I61" s="59" t="s">
        <v>54</v>
      </c>
      <c r="J61" s="70">
        <v>85</v>
      </c>
      <c r="K61" s="59">
        <v>4</v>
      </c>
      <c r="L61" s="70">
        <v>8761185</v>
      </c>
      <c r="M61" s="70">
        <v>1209299</v>
      </c>
    </row>
    <row r="62" spans="1:13" x14ac:dyDescent="0.25">
      <c r="A62" s="58" t="s">
        <v>58</v>
      </c>
      <c r="B62" s="59">
        <v>3</v>
      </c>
      <c r="C62" s="59" t="s">
        <v>54</v>
      </c>
      <c r="D62" s="36">
        <v>231792</v>
      </c>
      <c r="E62" s="59" t="s">
        <v>54</v>
      </c>
      <c r="F62" s="70">
        <v>104008</v>
      </c>
      <c r="G62" s="59" t="s">
        <v>54</v>
      </c>
      <c r="H62" s="36">
        <v>104999</v>
      </c>
      <c r="I62" s="59" t="s">
        <v>54</v>
      </c>
      <c r="J62" s="70">
        <v>86</v>
      </c>
      <c r="K62" s="59">
        <v>4</v>
      </c>
      <c r="L62" s="70">
        <v>8935385.2027000003</v>
      </c>
      <c r="M62" s="70">
        <v>1223027.375</v>
      </c>
    </row>
    <row r="63" spans="1:13" x14ac:dyDescent="0.25">
      <c r="A63" s="64" t="s">
        <v>59</v>
      </c>
      <c r="B63" s="67">
        <f>2+1</f>
        <v>3</v>
      </c>
      <c r="C63" s="67">
        <f>1+0</f>
        <v>1</v>
      </c>
      <c r="D63" s="36">
        <v>112753</v>
      </c>
      <c r="E63" s="36">
        <v>75054</v>
      </c>
      <c r="F63" s="69">
        <f>156796+35444</f>
        <v>192240</v>
      </c>
      <c r="G63" s="67" t="s">
        <v>54</v>
      </c>
      <c r="H63" s="36">
        <f>156995+33475</f>
        <v>190470</v>
      </c>
      <c r="I63" s="67" t="s">
        <v>54</v>
      </c>
      <c r="J63" s="69">
        <f>76+10</f>
        <v>86</v>
      </c>
      <c r="K63" s="67">
        <v>4</v>
      </c>
      <c r="L63" s="69">
        <f>7929358+1224563</f>
        <v>9153921</v>
      </c>
      <c r="M63" s="69">
        <v>1231922</v>
      </c>
    </row>
    <row r="64" spans="1:13" x14ac:dyDescent="0.25">
      <c r="A64" s="66" t="s">
        <v>60</v>
      </c>
      <c r="B64" s="67">
        <v>5</v>
      </c>
      <c r="C64" s="67" t="s">
        <v>54</v>
      </c>
      <c r="D64" s="36">
        <v>305357</v>
      </c>
      <c r="E64" s="59" t="s">
        <v>54</v>
      </c>
      <c r="F64" s="69">
        <v>15571</v>
      </c>
      <c r="G64" s="67" t="s">
        <v>54</v>
      </c>
      <c r="H64" s="36">
        <v>16168</v>
      </c>
      <c r="I64" s="67" t="s">
        <v>54</v>
      </c>
      <c r="J64" s="69">
        <v>87</v>
      </c>
      <c r="K64" s="67">
        <v>4</v>
      </c>
      <c r="L64" s="69">
        <v>9255348</v>
      </c>
      <c r="M64" s="69">
        <v>1245141</v>
      </c>
    </row>
    <row r="65" spans="1:13" x14ac:dyDescent="0.25">
      <c r="A65" s="66"/>
      <c r="B65" s="67"/>
      <c r="C65" s="67"/>
      <c r="D65" s="36"/>
      <c r="E65" s="59"/>
      <c r="F65" s="69"/>
      <c r="G65" s="67"/>
      <c r="H65" s="36"/>
      <c r="I65" s="67"/>
      <c r="J65" s="69"/>
      <c r="K65" s="67"/>
      <c r="L65" s="69"/>
      <c r="M65" s="69"/>
    </row>
    <row r="66" spans="1:13" x14ac:dyDescent="0.25">
      <c r="A66" s="71">
        <v>2008</v>
      </c>
      <c r="B66" s="67"/>
      <c r="C66" s="67"/>
      <c r="D66" s="36"/>
      <c r="E66" s="59"/>
      <c r="F66" s="69"/>
      <c r="G66" s="67"/>
      <c r="H66" s="36"/>
      <c r="I66" s="67"/>
      <c r="J66" s="69"/>
      <c r="K66" s="67"/>
      <c r="L66" s="69"/>
      <c r="M66" s="69"/>
    </row>
    <row r="67" spans="1:13" x14ac:dyDescent="0.25">
      <c r="A67" s="66" t="s">
        <v>61</v>
      </c>
      <c r="B67" s="67" t="s">
        <v>54</v>
      </c>
      <c r="C67" s="67" t="s">
        <v>54</v>
      </c>
      <c r="D67" s="36" t="s">
        <v>54</v>
      </c>
      <c r="E67" s="59" t="s">
        <v>54</v>
      </c>
      <c r="F67" s="69">
        <v>29042</v>
      </c>
      <c r="G67" s="67" t="s">
        <v>54</v>
      </c>
      <c r="H67" s="36">
        <v>29597</v>
      </c>
      <c r="I67" s="67" t="s">
        <v>54</v>
      </c>
      <c r="J67" s="69">
        <v>87</v>
      </c>
      <c r="K67" s="67">
        <v>4</v>
      </c>
      <c r="L67" s="69">
        <v>9340320.3283500001</v>
      </c>
      <c r="M67" s="69">
        <v>1241630.906</v>
      </c>
    </row>
    <row r="68" spans="1:13" x14ac:dyDescent="0.25">
      <c r="A68" s="66" t="s">
        <v>69</v>
      </c>
      <c r="B68" s="67">
        <v>2</v>
      </c>
      <c r="C68" s="67" t="s">
        <v>54</v>
      </c>
      <c r="D68" s="36">
        <v>332081</v>
      </c>
      <c r="E68" s="59" t="s">
        <v>54</v>
      </c>
      <c r="F68" s="67" t="s">
        <v>54</v>
      </c>
      <c r="G68" s="67" t="s">
        <v>54</v>
      </c>
      <c r="H68" s="67" t="s">
        <v>54</v>
      </c>
      <c r="I68" s="67" t="s">
        <v>54</v>
      </c>
      <c r="J68" s="69">
        <v>87</v>
      </c>
      <c r="K68" s="67">
        <v>4</v>
      </c>
      <c r="L68" s="69">
        <v>9289642</v>
      </c>
      <c r="M68" s="69">
        <v>1245584</v>
      </c>
    </row>
    <row r="69" spans="1:13" x14ac:dyDescent="0.25">
      <c r="A69" s="66" t="s">
        <v>63</v>
      </c>
      <c r="B69" s="67">
        <v>2</v>
      </c>
      <c r="C69" s="67" t="s">
        <v>54</v>
      </c>
      <c r="D69" s="36">
        <v>49556</v>
      </c>
      <c r="E69" s="59" t="s">
        <v>54</v>
      </c>
      <c r="F69" s="69">
        <v>168584</v>
      </c>
      <c r="G69" s="67" t="s">
        <v>54</v>
      </c>
      <c r="H69" s="36">
        <v>167399</v>
      </c>
      <c r="I69" s="67" t="s">
        <v>54</v>
      </c>
      <c r="J69" s="69">
        <v>88</v>
      </c>
      <c r="K69" s="67">
        <v>4</v>
      </c>
      <c r="L69" s="69">
        <v>9456986</v>
      </c>
      <c r="M69" s="69">
        <v>1247993</v>
      </c>
    </row>
    <row r="70" spans="1:13" x14ac:dyDescent="0.25">
      <c r="A70" s="66" t="s">
        <v>64</v>
      </c>
      <c r="B70" s="67">
        <v>5</v>
      </c>
      <c r="C70" s="67" t="s">
        <v>54</v>
      </c>
      <c r="D70" s="36">
        <v>357221</v>
      </c>
      <c r="E70" s="59" t="s">
        <v>54</v>
      </c>
      <c r="F70" s="69">
        <v>183652</v>
      </c>
      <c r="G70" s="67" t="s">
        <v>54</v>
      </c>
      <c r="H70" s="36">
        <v>190116</v>
      </c>
      <c r="I70" s="67" t="s">
        <v>54</v>
      </c>
      <c r="J70" s="69">
        <v>88</v>
      </c>
      <c r="K70" s="67">
        <v>4</v>
      </c>
      <c r="L70" s="69">
        <v>9683236.9633499999</v>
      </c>
      <c r="M70" s="69">
        <v>1258940</v>
      </c>
    </row>
    <row r="71" spans="1:13" x14ac:dyDescent="0.25">
      <c r="A71" s="66" t="s">
        <v>65</v>
      </c>
      <c r="B71" s="67">
        <f>3+0</f>
        <v>3</v>
      </c>
      <c r="C71" s="67" t="s">
        <v>54</v>
      </c>
      <c r="D71" s="36">
        <v>160488</v>
      </c>
      <c r="E71" s="67" t="s">
        <v>54</v>
      </c>
      <c r="F71" s="69">
        <v>353287</v>
      </c>
      <c r="G71" s="67" t="s">
        <v>54</v>
      </c>
      <c r="H71" s="36">
        <v>367196</v>
      </c>
      <c r="I71" s="67" t="s">
        <v>54</v>
      </c>
      <c r="J71" s="69">
        <f>78+10</f>
        <v>88</v>
      </c>
      <c r="K71" s="67">
        <v>4</v>
      </c>
      <c r="L71" s="69">
        <f>8797081+1269708</f>
        <v>10066789</v>
      </c>
      <c r="M71" s="69">
        <v>1265791</v>
      </c>
    </row>
    <row r="72" spans="1:13" x14ac:dyDescent="0.25">
      <c r="A72" s="66" t="s">
        <v>66</v>
      </c>
      <c r="B72" s="67">
        <v>3</v>
      </c>
      <c r="C72" s="67" t="s">
        <v>54</v>
      </c>
      <c r="D72" s="36">
        <v>149252.37</v>
      </c>
      <c r="E72" s="67" t="s">
        <v>54</v>
      </c>
      <c r="F72" s="69">
        <v>39927.68</v>
      </c>
      <c r="G72" s="67" t="s">
        <v>54</v>
      </c>
      <c r="H72" s="36">
        <v>41117.68</v>
      </c>
      <c r="I72" s="67" t="s">
        <v>54</v>
      </c>
      <c r="J72" s="69">
        <v>88</v>
      </c>
      <c r="K72" s="67">
        <v>4</v>
      </c>
      <c r="L72" s="69">
        <v>10042589.586999999</v>
      </c>
      <c r="M72" s="69">
        <v>1283108</v>
      </c>
    </row>
    <row r="73" spans="1:13" x14ac:dyDescent="0.25">
      <c r="A73" s="66" t="s">
        <v>67</v>
      </c>
      <c r="B73" s="67">
        <v>4</v>
      </c>
      <c r="C73" s="67" t="s">
        <v>54</v>
      </c>
      <c r="D73" s="36">
        <v>349201</v>
      </c>
      <c r="E73" s="67" t="s">
        <v>54</v>
      </c>
      <c r="F73" s="69">
        <v>47301</v>
      </c>
      <c r="G73" s="67" t="s">
        <v>54</v>
      </c>
      <c r="H73" s="36">
        <v>48644</v>
      </c>
      <c r="I73" s="67" t="s">
        <v>54</v>
      </c>
      <c r="J73" s="69">
        <v>88</v>
      </c>
      <c r="K73" s="67">
        <v>4</v>
      </c>
      <c r="L73" s="69">
        <v>10135892</v>
      </c>
      <c r="M73" s="69">
        <v>1293289</v>
      </c>
    </row>
    <row r="74" spans="1:13" x14ac:dyDescent="0.25">
      <c r="A74" s="66" t="s">
        <v>68</v>
      </c>
      <c r="B74" s="67">
        <v>5</v>
      </c>
      <c r="C74" s="67" t="s">
        <v>54</v>
      </c>
      <c r="D74" s="36">
        <v>322260</v>
      </c>
      <c r="E74" s="67" t="s">
        <v>54</v>
      </c>
      <c r="F74" s="69">
        <v>443704</v>
      </c>
      <c r="G74" s="67" t="s">
        <v>54</v>
      </c>
      <c r="H74" s="36">
        <v>452891</v>
      </c>
      <c r="I74" s="67" t="s">
        <v>54</v>
      </c>
      <c r="J74" s="69">
        <v>89</v>
      </c>
      <c r="K74" s="67">
        <v>4</v>
      </c>
      <c r="L74" s="69">
        <v>10655299</v>
      </c>
      <c r="M74" s="69">
        <v>1309345</v>
      </c>
    </row>
    <row r="75" spans="1:13" x14ac:dyDescent="0.25">
      <c r="A75" s="66" t="s">
        <v>57</v>
      </c>
      <c r="B75" s="67">
        <v>3</v>
      </c>
      <c r="C75" s="67" t="s">
        <v>54</v>
      </c>
      <c r="D75" s="36">
        <v>209883</v>
      </c>
      <c r="E75" s="67" t="s">
        <v>54</v>
      </c>
      <c r="F75" s="69">
        <v>42283</v>
      </c>
      <c r="G75" s="36">
        <v>80538</v>
      </c>
      <c r="H75" s="36">
        <v>42862</v>
      </c>
      <c r="I75" s="36">
        <v>81305</v>
      </c>
      <c r="J75" s="69">
        <v>90</v>
      </c>
      <c r="K75" s="67">
        <v>4</v>
      </c>
      <c r="L75" s="69">
        <v>10768992</v>
      </c>
      <c r="M75" s="69">
        <v>1400937</v>
      </c>
    </row>
    <row r="76" spans="1:13" x14ac:dyDescent="0.25">
      <c r="A76" s="66"/>
      <c r="B76" s="59"/>
      <c r="C76" s="59"/>
      <c r="D76" s="69"/>
      <c r="E76" s="70"/>
      <c r="F76" s="70"/>
      <c r="G76" s="70"/>
      <c r="H76" s="70"/>
      <c r="I76" s="70"/>
      <c r="J76" s="70"/>
      <c r="K76" s="70"/>
      <c r="L76" s="69"/>
      <c r="M76" s="70"/>
    </row>
    <row r="77" spans="1:13" x14ac:dyDescent="0.25">
      <c r="A77" s="38" t="s">
        <v>71</v>
      </c>
      <c r="B77" s="38"/>
      <c r="C77" s="59"/>
      <c r="D77" s="38"/>
      <c r="E77" s="38"/>
      <c r="F77" s="38"/>
      <c r="G77" s="38"/>
      <c r="H77" s="38"/>
      <c r="I77" s="38"/>
      <c r="J77" s="38"/>
      <c r="K77" s="38"/>
      <c r="L77" s="38"/>
      <c r="M77" s="65"/>
    </row>
    <row r="78" spans="1:13" x14ac:dyDescent="0.25">
      <c r="A78" s="38" t="s">
        <v>72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72"/>
      <c r="M78" s="38"/>
    </row>
    <row r="79" spans="1:13" x14ac:dyDescent="0.25">
      <c r="A79" s="66"/>
      <c r="B79" s="38"/>
      <c r="C79" s="38"/>
      <c r="D79" s="38"/>
      <c r="E79" s="38"/>
      <c r="F79" s="38"/>
      <c r="G79" s="38"/>
      <c r="H79" s="38"/>
      <c r="I79" s="38"/>
      <c r="J79" s="38"/>
      <c r="K79" s="73"/>
      <c r="L79" s="38"/>
      <c r="M79" s="38"/>
    </row>
    <row r="80" spans="1:13" x14ac:dyDescent="0.25">
      <c r="A80" s="38" t="s">
        <v>75</v>
      </c>
      <c r="B80" s="38"/>
      <c r="C80" s="38"/>
      <c r="D80" s="38"/>
      <c r="E80" s="38"/>
      <c r="F80" s="38"/>
      <c r="G80" s="38"/>
      <c r="H80" s="38"/>
      <c r="I80" s="38"/>
      <c r="J80" s="38"/>
      <c r="K80" s="74"/>
      <c r="L80" s="38"/>
      <c r="M80" s="38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2008</vt:lpstr>
      <vt:lpstr>Febrero 2008</vt:lpstr>
      <vt:lpstr>Marzo 2008</vt:lpstr>
      <vt:lpstr>Abril 2008</vt:lpstr>
      <vt:lpstr>Mayo 2008</vt:lpstr>
      <vt:lpstr>Junio 2008</vt:lpstr>
      <vt:lpstr>Julio 2008</vt:lpstr>
      <vt:lpstr>Agosto 2008</vt:lpstr>
      <vt:lpstr>Septiembre 2008</vt:lpstr>
      <vt:lpstr>Octubre 2008</vt:lpstr>
      <vt:lpstr>Noviembre 2008</vt:lpstr>
      <vt:lpstr>Diciembre 2008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2013-11-05T18:30:25Z</dcterms:modified>
</cp:coreProperties>
</file>