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30" windowWidth="23715" windowHeight="10050" activeTab="9"/>
  </bookViews>
  <sheets>
    <sheet name="Enero" sheetId="5" r:id="rId1"/>
    <sheet name="Febrero" sheetId="6" r:id="rId2"/>
    <sheet name="Marzo" sheetId="4" r:id="rId3"/>
    <sheet name="Abril" sheetId="7" r:id="rId4"/>
    <sheet name="Mayo" sheetId="8" r:id="rId5"/>
    <sheet name="Junio" sheetId="9" r:id="rId6"/>
    <sheet name="Julio" sheetId="10" r:id="rId7"/>
    <sheet name="Agosto" sheetId="11" r:id="rId8"/>
    <sheet name="Septiembre" sheetId="12" r:id="rId9"/>
    <sheet name="Octubre" sheetId="13" r:id="rId10"/>
    <sheet name="Noviembre" sheetId="14" r:id="rId11"/>
    <sheet name="Diciembre" sheetId="15" r:id="rId12"/>
  </sheets>
  <calcPr calcId="145621"/>
</workbook>
</file>

<file path=xl/calcChain.xml><?xml version="1.0" encoding="utf-8"?>
<calcChain xmlns="http://schemas.openxmlformats.org/spreadsheetml/2006/main">
  <c r="G59" i="15" l="1"/>
  <c r="C9" i="15"/>
  <c r="C9" i="14"/>
  <c r="C12" i="13"/>
  <c r="C9" i="12" l="1"/>
  <c r="C12" i="11"/>
  <c r="C11" i="10"/>
  <c r="G60" i="9"/>
  <c r="C10" i="9"/>
  <c r="G60" i="8"/>
  <c r="C9" i="8"/>
  <c r="G72" i="7"/>
  <c r="C16" i="7"/>
  <c r="C14" i="4"/>
</calcChain>
</file>

<file path=xl/sharedStrings.xml><?xml version="1.0" encoding="utf-8"?>
<sst xmlns="http://schemas.openxmlformats.org/spreadsheetml/2006/main" count="1517" uniqueCount="342">
  <si>
    <t>COLOCACIONES DE ACCIONES DE PAGO (1)</t>
  </si>
  <si>
    <t>Marzo de 2014</t>
  </si>
  <si>
    <t>Sociedad Emisora</t>
  </si>
  <si>
    <t>Nº de acciones</t>
  </si>
  <si>
    <t>Miles de $</t>
  </si>
  <si>
    <t xml:space="preserve">S.A.C.I. Falabella </t>
  </si>
  <si>
    <t>Compañía Agropecuaria Copeval S.A.</t>
  </si>
  <si>
    <t>Grupo Security S.A.</t>
  </si>
  <si>
    <t xml:space="preserve">Costa Verde Aeronáutica S.A. </t>
  </si>
  <si>
    <t xml:space="preserve">Australis Seafoods S.A. </t>
  </si>
  <si>
    <t>Coagra S.A.</t>
  </si>
  <si>
    <t>Parque Arauco S.A.</t>
  </si>
  <si>
    <t>TOTAL</t>
  </si>
  <si>
    <t xml:space="preserve">(1) Emisiones pendientes efectivamente suscritas y pagadas en el mes,  informadas por las </t>
  </si>
  <si>
    <t>sociedades a la Superintendencia de Valores y Seguros.</t>
  </si>
  <si>
    <t>COLOCACIONES  DE  ACCIONES  DE  PAGO  INFORMADAS  A  LA  SVS (1)</t>
  </si>
  <si>
    <t>EMISIONES VIGENTES</t>
  </si>
  <si>
    <t>Nº</t>
  </si>
  <si>
    <t>Fecha</t>
  </si>
  <si>
    <t>Monto emisión</t>
  </si>
  <si>
    <t>Nº acciones</t>
  </si>
  <si>
    <t>% de acc.</t>
  </si>
  <si>
    <t>Total acciones colocadas</t>
  </si>
  <si>
    <t>Inscripción</t>
  </si>
  <si>
    <t>Vencimiento</t>
  </si>
  <si>
    <t>($)</t>
  </si>
  <si>
    <t>emitidas</t>
  </si>
  <si>
    <t>colocadas</t>
  </si>
  <si>
    <t xml:space="preserve"> a Marzo 2014</t>
  </si>
  <si>
    <t>S.A.C.I. Falabella (2)(6)</t>
  </si>
  <si>
    <t>Compañía Agropecuaria Copeval S.A.(2)(7)</t>
  </si>
  <si>
    <t>Besalco S.A. (2)(8)</t>
  </si>
  <si>
    <t>Paz Corp S.A. (2)(9)</t>
  </si>
  <si>
    <t>Empresas Hites S.A.(2)(10)</t>
  </si>
  <si>
    <t>Empresas Iansa S.A.(2)(11)</t>
  </si>
  <si>
    <t>USD 55.000.000</t>
  </si>
  <si>
    <t>Compañía Pesquera Camanchaca S.A. (2)(4)(5)(12)</t>
  </si>
  <si>
    <t>US$ 44.839.755,20</t>
  </si>
  <si>
    <t>CFR Pharmaceuticals S.A.(2)(4)(5)(13)</t>
  </si>
  <si>
    <t>US$73.993.333</t>
  </si>
  <si>
    <t>Empresas Aquachile S.A. (2)(4)(5)(14)</t>
  </si>
  <si>
    <t>US$ 86.000.000</t>
  </si>
  <si>
    <t>Salfacorp S.A. (5)</t>
  </si>
  <si>
    <t>Australis Seafoods S.A. (2)(4)(5)(15)</t>
  </si>
  <si>
    <t>Cruz Blanca Salud S.A. (2)(4)(5)(16)</t>
  </si>
  <si>
    <t>Ingevec S.A. (2)(4)(5)(17)</t>
  </si>
  <si>
    <t>Parque Arauco S.A.(2)(18)</t>
  </si>
  <si>
    <t>Campos Deportivos Craighouse S.A.</t>
  </si>
  <si>
    <t>Clinica Las Condes S.A.</t>
  </si>
  <si>
    <t xml:space="preserve">Compañía Chilena de Navegación Interoceánica S.A.(3) </t>
  </si>
  <si>
    <t>US$ 80.000.000,10</t>
  </si>
  <si>
    <t>1C</t>
  </si>
  <si>
    <t>Agrosuper S.A. (4)(5)</t>
  </si>
  <si>
    <t xml:space="preserve">LATAM Airlines Group S.A.(2)(19) </t>
  </si>
  <si>
    <t>Fus.+Pl. Comp.</t>
  </si>
  <si>
    <t>US$ 1.465.372.970,09</t>
  </si>
  <si>
    <t>Club Deportivo Palestino SADP (21)</t>
  </si>
  <si>
    <t>Servicios Finacieros Progreso S.A.</t>
  </si>
  <si>
    <t>Cencosud S.A. (2)(20)</t>
  </si>
  <si>
    <t>Infodema S.A.</t>
  </si>
  <si>
    <t>Enjoy S.A. (3)</t>
  </si>
  <si>
    <t>Empresa Constructora Moller y Perez-Cotapos S.A. (4)(5)</t>
  </si>
  <si>
    <t>Cencosud S.A. (2)(22)</t>
  </si>
  <si>
    <t>Masisa S.A.</t>
  </si>
  <si>
    <t>US$100.000.000</t>
  </si>
  <si>
    <t>Farmacias Ahumada S.A.</t>
  </si>
  <si>
    <t>Quiñenco S.A. (3)</t>
  </si>
  <si>
    <t xml:space="preserve">Canal 13 S.A. (4)(5) </t>
  </si>
  <si>
    <t>Carozzi S.A.</t>
  </si>
  <si>
    <t>LATAM Airlines Group S.A.(2)(23)</t>
  </si>
  <si>
    <t>US$1.000.000.000</t>
  </si>
  <si>
    <t>Molibdenos y Metales S.A. (3)</t>
  </si>
  <si>
    <t>US$117.111.572</t>
  </si>
  <si>
    <t>US$40.000.000</t>
  </si>
  <si>
    <t>Parque Arauco S.A.(24)</t>
  </si>
  <si>
    <t>Norte Grande S.A.</t>
  </si>
  <si>
    <t>US$92.000.000</t>
  </si>
  <si>
    <t>Sociedad de Inversiones Oro Blanco S.A.</t>
  </si>
  <si>
    <t>US$120.000.000</t>
  </si>
  <si>
    <t>SEGUROS</t>
  </si>
  <si>
    <t>Blumar S.A.</t>
  </si>
  <si>
    <t>US$30.000.000</t>
  </si>
  <si>
    <t>Atton Hoteles S.A. (2)(4)(5)(25)</t>
  </si>
  <si>
    <t>Aes Gener S.A. (3)</t>
  </si>
  <si>
    <t>US$450.000.000</t>
  </si>
  <si>
    <t>(1): Información que se obtiene del envío por parte de las sociedades de la Circular N°931.</t>
  </si>
  <si>
    <t xml:space="preserve"> </t>
  </si>
  <si>
    <t>(2): Destinado a Planes de Compensación para los trabajadores.</t>
  </si>
  <si>
    <t>(3): Programa de Acciones .1C, corresponde a la primera colocación (oferta preferente) que se realiza, en virtud del total del aumento de capital registrado.</t>
  </si>
  <si>
    <t>(4): Apertura Bursátil.</t>
  </si>
  <si>
    <t>(5): Mercado Emergente.</t>
  </si>
  <si>
    <t>(6): Del total de las 22.246.633 acciones emitidas, 2.224.663 acciones serán destinadas a planes de compensación para los trabajadores de SACI FALABELLA, las que tienen un plazo de colocación de 5 años a partir del 28 de abril de 2009.</t>
  </si>
  <si>
    <t>(7): De las 11.794.394 acciones registradas, 235.888 acciones serán destinadas a planes de compensación para los trabajadores de COPEVAL y sus filiales, las que tendran un plazo de suscriopción y pago de 5 años contados desde el 27 de marzo de 2009.</t>
  </si>
  <si>
    <t>(8): De las 123.938.365 acciones registradas, 12.393.836 acciones serán destinadas a planes de compensación para los trabajadores de BESALCO S.A. y sus filiales, las que tendrán un plazo de suscripción y pago de 5 años contados desde el 25 de junio de 2009.</t>
  </si>
  <si>
    <t>(9) De las 93.000.000 acciones inscritas, 1.750.000 acciones serán destinadas a planes de compensación a los trabajadores y ejecutivos de PAZ CORP S.A. y sus filiales, las que tendrán un plazo de suscripción y pago de 5 años contados desde el 31 de agosto de 2009.</t>
  </si>
  <si>
    <t>(10): De las 26.229.533 acciones inscritas, 2.622.953 acciones serán destinadas a planes de compensación para ejecutivos de HITES y sus filiales, las que tendrán un plazo de suscripción y pago de 5 años contados desde el 27 de agosto de 2009.</t>
  </si>
  <si>
    <t>(11): Del total de acciones registradas, 150.000.000.- serán destinadas a un plan de compensación para ejecutivos y trabajadores de EMPRESAS IANSA S.A. y fililales, las que tienen un plazo de colocación de 5 años a contar del 18 de diciembre de 2009.</t>
  </si>
  <si>
    <t>(12): Del total de acciones registradas, 63.208.000.- serán destinadas a un plan de compensación para ejecutivos de COMPAÑÍA PESQUERA CAMANCHACA S.A. y sus filiales, las que tienen un plazo de colocación de 5 años a contar del 1 de septiembre de 2010.</t>
  </si>
  <si>
    <t>(13): Del total de acciones registradas, 96.000.000.- serán destinadas a un plan de compensación para ejecutivos de CFR PHARMACEUTICALS S.A. y sus filiales, las que tienen un plazo de colocación de 5 años a contar del 14 de diciembre de 2010.</t>
  </si>
  <si>
    <t>(14): Del total de acciones registradas, 43.000.000.- serán destinadas a un plan de compensación para ejecutivos de EMPRESAS AQUACHILE S.A. y sus filiales, las que tienen un plazo de colocación de 5 años a contar del 11 de marzo de 2011.</t>
  </si>
  <si>
    <t>(15): Del total de acciones registradas, 7.000.000.- serán destinadas a un plan de compensación para ejecutivos y trabajadores de AUSTRALIS SEAFOODS S.A. o sus filiales, las que tienen un plazo de colocación de 5 años a contar del 4 de marzo de 2011.</t>
  </si>
  <si>
    <t>(16): Del total de acciones registradas, 4.350.000.- serán destinadas a un plan de compensación para trabajadores de CRUZ BLANCA SALUD S.A. y sus filiales, las que tienen un plazo de colocación de 5 años a contar del 23 de marzo de 2011.</t>
  </si>
  <si>
    <t>(17): Del total de acciones registradas, 10.000.000.- serán destinadas a un plan de compensación para trabajadores de INGEVEC S.A., las que tienen un plazo de colocación de 5 años a contar del 23 de marzo de 2011.</t>
  </si>
  <si>
    <t>(18): Del total de acciones registradas, 10.000.000.- serán destinadas a un plan de compensación para trabajadores de PARQUE ARAUCO S.A., las que tienen un plazo de colocación de 5 años a contar del 7 de abril de 2011.</t>
  </si>
  <si>
    <t>(19): (i) Del total de acciones registradas, 142.555.882 acciones  serán destinadas a la Fusión que hará Lan Airlines S.A. de las Sociedades Sister Holdco S.A. y Holdco II S.A., proceso que debe estar concluído en un plazo máximo que vence el 28 de junio de 2012. (ii) Las restantes 4.800.000 acciones y aquellas que no sean utilizadas en el proceso de Fusión serán destinadas a un plan de compensación para ejecutivos de LATAM Airlines Group S.A. y sus filiales, las que tienen un plazo de colocación de 5 años a contar del 21 de diciembre de 2011. (iii) Con fecha 11 de diciembre de 2012, este aumento fue modificado destinando 7.436.816 acciones sobrantes del proceso de canje a Oferta Preferente.</t>
  </si>
  <si>
    <t>(20): Del total de acciones registradas, hasta 27.000.000.- serán destinadas a un plan de compensación para ejecutivos y trabajadores de CENCOSUD S.A., las que tienen un plazo de colocación de 5 años a contar del 29 de abril de 2011.</t>
  </si>
  <si>
    <t>(21): A la fecha, el emisor está en proceso de validar y regularizar la información remitida respecto de la suscripción y pago del aumento de capital, por lo cual las cifras aquí señaladas pueden estar sujetas a modificaciones.</t>
  </si>
  <si>
    <t>(22): Del total de acciones registradas, hasta 33.298.771 acciones serán destinadas a planes de compensación para los trabajadores de CENCOSUD S.A. y sus filiales, las que tendrán un plazo de suscripción y pago de 5 años contados desde el 20 de noviembre de 2012.</t>
  </si>
  <si>
    <t>(23): Del total de acciones registradas, 1.500.0000 serán destinadas a un plan de compensación para ejecutivos y trabajadores de LATAM AIRLINES GROUP S.A., las que tienen un plazo de colocación de 5 años a contar del 11 de junio de 2013.</t>
  </si>
  <si>
    <t>(24): De las 127.777.777 acciones inscritas, 12.777.777 acciones serán destinadas a planes de compensación para ejecutivos de PARQUE ARAUCO y sus filiales, las que tendrán un plazo de suscripción y pago de 5 años contados desde el 23 de octubre de 2013.</t>
  </si>
  <si>
    <t>(25): Del total de acciones registradas, hasta 9.894.394.- serán destinadas a un plan de compensación para trabajadores de ATTON HOTELES S.A. y sus filiales, las que tienen un plazo de colocación de 5 años a contar del 24 de octubre de 2014.</t>
  </si>
  <si>
    <t>Aperturas Bursátiles Año 2014</t>
  </si>
  <si>
    <t xml:space="preserve">Sociedad </t>
  </si>
  <si>
    <t xml:space="preserve">N° acciones </t>
  </si>
  <si>
    <t>Serie</t>
  </si>
  <si>
    <t xml:space="preserve">Precio de colocación </t>
  </si>
  <si>
    <t>Monto Recaudado ( en M$)</t>
  </si>
  <si>
    <t>Mes colocación</t>
  </si>
  <si>
    <t>FUSIONES 2014</t>
  </si>
  <si>
    <t>Inscripción N°</t>
  </si>
  <si>
    <t xml:space="preserve">Sociedad que inscribe el Aumento de Capital </t>
  </si>
  <si>
    <t>Sociedad con la que se Fusiona</t>
  </si>
  <si>
    <t>Fecha a partir de la cual la Fusión tiene Efecto</t>
  </si>
  <si>
    <t>Relación de Canje</t>
  </si>
  <si>
    <t>Fecha Inicio Canje</t>
  </si>
  <si>
    <t>Sociedad Continuadora</t>
  </si>
  <si>
    <t>COLOCACIONES DE ACCIONES DE PAGO (1) (2)</t>
  </si>
  <si>
    <t>Enero de 2014</t>
  </si>
  <si>
    <t>Clínica Las Condes S.A.</t>
  </si>
  <si>
    <t>Intasa S.A.</t>
  </si>
  <si>
    <t>Latam Airlines Group S.A.</t>
  </si>
  <si>
    <t>Molibdenos y Metales S.A.</t>
  </si>
  <si>
    <t>S.A.C.I. Falabella</t>
  </si>
  <si>
    <t>(2) Archivo remplazado con fecha 13.03.2014, debido a rectificación presentada por Clínica Las Condes S.A. con fecha 06.03.2014.</t>
  </si>
  <si>
    <t>Total acciones</t>
  </si>
  <si>
    <t>colocadas a Enero 2014</t>
  </si>
  <si>
    <t>US$6.500.000</t>
  </si>
  <si>
    <t>Febrero de 2014</t>
  </si>
  <si>
    <t xml:space="preserve"> a Febrero 2014</t>
  </si>
  <si>
    <t>Abril de 2014</t>
  </si>
  <si>
    <t>AES Gener S.A.</t>
  </si>
  <si>
    <t>Australis Seafoods S.A.</t>
  </si>
  <si>
    <t>Blumar S.A</t>
  </si>
  <si>
    <t>Campos Deportivos Craighouse S.A.(2)</t>
  </si>
  <si>
    <t>(2) Regularización. Corresponde a lo suscrito y pagado entre el 27/07/2011 y el 28/04/2013.</t>
  </si>
  <si>
    <t>colocadas a Abril 2014</t>
  </si>
  <si>
    <t>Besalco S.A. (2)(7)</t>
  </si>
  <si>
    <t>Paz Corp S.A. (2)(8)</t>
  </si>
  <si>
    <t>Empresas Hites S.A.(2)(9)</t>
  </si>
  <si>
    <t>Empresas Iansa S.A.(2)(10)</t>
  </si>
  <si>
    <t>Compañía Pesquera Camanchaca S.A. (2)(4)(5)(11)</t>
  </si>
  <si>
    <t>CFR Pharmaceuticals S.A.(2)(4)(5)(12)</t>
  </si>
  <si>
    <t>Empresas Aquachile S.A. (2)(4)(5)(13)</t>
  </si>
  <si>
    <t>Australis Seafoods S.A. (2)(4)(5)(14)</t>
  </si>
  <si>
    <t>Cruz Blanca Salud S.A. (2)(4)(5)(15)</t>
  </si>
  <si>
    <t>Ingevec S.A. (2)(4)(5)(16)</t>
  </si>
  <si>
    <t>Parque Arauco S.A.(2)(17)</t>
  </si>
  <si>
    <t>Campos Deportivos Craighouse S.A.(18)</t>
  </si>
  <si>
    <t>LATAM Airlines Group S.A.(2)(19)</t>
  </si>
  <si>
    <t>Cencosud S.A. (2)(21)</t>
  </si>
  <si>
    <t>LATAM Airlines Group S.A.(2)(22)</t>
  </si>
  <si>
    <t>Parque Arauco S.A.(2)(23)</t>
  </si>
  <si>
    <t>Norte Grande S.A.(24)</t>
  </si>
  <si>
    <t>Sociedad de Inversiones Oro Blanco S.A.(25)</t>
  </si>
  <si>
    <t>Atton Hoteles S.A. (2)(4)(5)(26)</t>
  </si>
  <si>
    <t>Invexans S.A.</t>
  </si>
  <si>
    <t>US$250.000.000</t>
  </si>
  <si>
    <t>(7): De las 123.938.365 acciones registradas, 12.393.836 acciones serán destinadas a planes de compensación para los trabajadores de BESALCO S.A. y sus filiales, las que tendrán un plazo de suscripción y pago de 5 años contados desde el 25 de junio de 2009.</t>
  </si>
  <si>
    <t>(8) De las 93.000.000 acciones inscritas, 1.750.000 acciones serán destinadas a planes de compensación a los trabajadores y ejecutivos de PAZ CORP S.A. y sus filiales, las que tendrán un plazo de suscripción y pago de 5 años contados desde el 31 de agosto de 2009.</t>
  </si>
  <si>
    <t>(9): De las 26.229.533 acciones inscritas, 2.622.953 acciones serán destinadas a planes de compensación para ejecutivos de HITES y sus filiales, las que tendrán un plazo de suscripción y pago de 5 años contados desde el 27 de agosto de 2009.</t>
  </si>
  <si>
    <t>(10): Del total de acciones registradas, 150.000.000.- serán destinadas a un plan de compensación para ejecutivos y trabajadores de EMPRESAS IANSA S.A. y fililales, las que tienen un plazo de colocación de 5 años a contar del 18 de diciembre de 2009.</t>
  </si>
  <si>
    <t>(11): Del total de acciones registradas, 63.208.000.- serán destinadas a un plan de compensación para ejecutivos de COMPAÑÍA PESQUERA CAMANCHACA S.A. y sus filiales, las que tienen un plazo de colocación de 5 años a contar del 1 de septiembre de 2010.</t>
  </si>
  <si>
    <t>(12): Del total de acciones registradas, 96.000.000.- serán destinadas a un plan de compensación para ejecutivos de CFR PHARMACEUTICALS S.A. y sus filiales, las que tienen un plazo de colocación de 5 años a contar del 14 de diciembre de 2010.</t>
  </si>
  <si>
    <t>(13): Del total de acciones registradas, 43.000.000.- serán destinadas a un plan de compensación para ejecutivos de EMPRESAS AQUACHILE S.A. y sus filiales, las que tienen un plazo de colocación de 5 años a contar del 11 de marzo de 2011.</t>
  </si>
  <si>
    <t>(14): Del total de acciones registradas, 7.000.000.- serán destinadas a un plan de compensación para ejecutivos y trabajadores de AUSTRALIS SEAFOODS S.A. o sus filiales, las que tienen un plazo de colocación de 5 años a contar del 4 de marzo de 2011.</t>
  </si>
  <si>
    <t>(15): Del total de acciones registradas, 4.350.000.- serán destinadas a un plan de compensación para trabajadores de CRUZ BLANCA SALUD S.A. y sus filiales, las que tienen un plazo de colocación de 5 años a contar del 23 de marzo de 2011.</t>
  </si>
  <si>
    <t>(16): Del total de acciones registradas, 10.000.000.- serán destinadas a un plan de compensación para trabajadores de INGEVEC S.A., las que tienen un plazo de colocación de 5 años a contar del 23 de marzo de 2011.</t>
  </si>
  <si>
    <t>(17): Del total de acciones registradas, 10.000.000.- serán destinadas a un plan de compensación para trabajadores de PARQUE ARAUCO S.A., las que tienen un plazo de colocación de 5 años a contar del 7 de abril de 2011.</t>
  </si>
  <si>
    <t>(18): Durante el mes de abril de 2014, la sociedad regularizó el envío de información. Lo informado corresponde a lo suscrito y pagado entre el 27/07/2011 y el 28/04/2014.</t>
  </si>
  <si>
    <t>(21): Del total de acciones registradas, hasta 33.298.771 acciones serán destinadas a planes de compensación para los trabajadores de CENCOSUD S.A. y sus filiales, las que tendrán un plazo de suscripción y pago de 5 años contados desde el 20 de noviembre de 2012.</t>
  </si>
  <si>
    <t>(22): Del total de acciones registradas, 1.500.0000 serán destinadas a un plan de compensación para ejecutivos y trabajadores de LATAM AIRLINES GROUP S.A., las que tienen un plazo de colocación de 5 años a contar del 11 de junio de 2013.</t>
  </si>
  <si>
    <t>(23): De las 127.777.777 acciones inscritas, 12.777.777 acciones serán destinadas a planes de compensación para ejecutivos de PARQUE ARAUCO y sus filiales, las que tendrán un plazo de suscripción y pago de 5 años contados desde el 23 de octubre de 2013.</t>
  </si>
  <si>
    <t xml:space="preserve">(24): Mediante H.E. del 05/05/2014, NORTE GRANDE S.A. comunicó que emitió 26.540.183.102 acciones y que el aumento de capital se reduce a lo efectivamente suscrito y pagado. </t>
  </si>
  <si>
    <t xml:space="preserve">(24): Mediante H.E. del 05/05/2014, SOCIEDAD DE INVERSIONES ORO BLANCO S.A. comunicó que el aumento de capital se reduce a lo efectivamente suscrito y pagado. </t>
  </si>
  <si>
    <t>(26): Del total de acciones registradas, hasta 9.894.394.- serán destinadas a un plan de compensación para trabajadores de ATTON HOTELES S.A. y sus filiales, las que tienen un plazo de colocación de 5 años a contar del 24 de octubre de 2014.</t>
  </si>
  <si>
    <t>COLOCACIONES DE ACCIONES DE PAGO (1)(2)</t>
  </si>
  <si>
    <t>Mayo de 2014</t>
  </si>
  <si>
    <t>colocadas a Mayo 2014</t>
  </si>
  <si>
    <t>Besalco S.A. (2)(6)</t>
  </si>
  <si>
    <t>Paz Corp S.A. (2)(7)</t>
  </si>
  <si>
    <t>Empresas Hites S.A.(2)(8)</t>
  </si>
  <si>
    <t>Empresas Iansa S.A.(2)(9)</t>
  </si>
  <si>
    <t>Compañía Pesquera Camanchaca S.A. (2)(4)(5)(10)</t>
  </si>
  <si>
    <t>CFR Pharmaceuticals S.A.(2)(4)(5)(11)</t>
  </si>
  <si>
    <t>Empresas Aquachile S.A. (2)(4)(5)(12)</t>
  </si>
  <si>
    <t>Australis Seafoods S.A. (2)(4)(5)(13)</t>
  </si>
  <si>
    <t>Cruz Blanca Salud S.A. (2)(4)(5)(14)</t>
  </si>
  <si>
    <t>Ingevec S.A. (2)(4)(5)(15)</t>
  </si>
  <si>
    <t>Parque Arauco S.A.(2)(16)</t>
  </si>
  <si>
    <t>LATAM Airlines Group S.A.(2)(17)</t>
  </si>
  <si>
    <t>Cencosud S.A. (2)(18)</t>
  </si>
  <si>
    <t>Cencosud S.A. (2)(19)</t>
  </si>
  <si>
    <t>LATAM Airlines Group S.A.(2)(20)</t>
  </si>
  <si>
    <t>Parque Arauco S.A.(2)(21)</t>
  </si>
  <si>
    <t>Norte Grande S.A.(22)</t>
  </si>
  <si>
    <t>Sociedad de Inversiones Oro Blanco S.A.(23)</t>
  </si>
  <si>
    <t>Blumar S.A.(24)</t>
  </si>
  <si>
    <t>(6): De las 123.938.365 acciones registradas, 12.393.836 acciones serán destinadas a planes de compensación para los trabajadores de BESALCO S.A. y sus filiales, las que tendrán un plazo de suscripción y pago de 5 años contados desde el 25 de junio de 2009.</t>
  </si>
  <si>
    <t>(7) De las 93.000.000 acciones inscritas, 1.750.000 acciones serán destinadas a planes de compensación a los trabajadores y ejecutivos de PAZ CORP S.A. y sus filiales, las que tendrán un plazo de suscripción y pago de 5 años contados desde el 31 de agosto de 2009.</t>
  </si>
  <si>
    <t>(8): De las 26.229.533 acciones inscritas, 2.622.953 acciones serán destinadas a planes de compensación para ejecutivos de HITES y sus filiales, las que tendrán un plazo de suscripción y pago de 5 años contados desde el 27 de agosto de 2009.</t>
  </si>
  <si>
    <t>(9): Del total de acciones registradas, 150.000.000.- serán destinadas a un plan de compensación para ejecutivos y trabajadores de EMPRESAS IANSA S.A. y fililales, las que tienen un plazo de colocación de 5 años a contar del 18 de diciembre de 2009.</t>
  </si>
  <si>
    <t>(10): Del total de acciones registradas, 63.208.000.- serán destinadas a un plan de compensación para ejecutivos de COMPAÑÍA PESQUERA CAMANCHACA S.A. y sus filiales, las que tienen un plazo de colocación de 5 años a contar del 1 de septiembre de 2010.</t>
  </si>
  <si>
    <t>(11): Del total de acciones registradas, 96.000.000.- serán destinadas a un plan de compensación para ejecutivos de CFR PHARMACEUTICALS S.A. y sus filiales, las que tienen un plazo de colocación de 5 años a contar del 14 de diciembre de 2010.</t>
  </si>
  <si>
    <t>(12): Del total de acciones registradas, 43.000.000.- serán destinadas a un plan de compensación para ejecutivos de EMPRESAS AQUACHILE S.A. y sus filiales, las que tienen un plazo de colocación de 5 años a contar del 11 de marzo de 2011.</t>
  </si>
  <si>
    <t>(13): Del total de acciones registradas, 7.000.000.- serán destinadas a un plan de compensación para ejecutivos y trabajadores de AUSTRALIS SEAFOODS S.A. o sus filiales, las que tienen un plazo de colocación de 5 años a contar del 4 de marzo de 2011.</t>
  </si>
  <si>
    <t>(14): Del total de acciones registradas, 4.350.000.- serán destinadas a un plan de compensación para trabajadores de CRUZ BLANCA SALUD S.A. y sus filiales, las que tienen un plazo de colocación de 5 años a contar del 23 de marzo de 2011.</t>
  </si>
  <si>
    <t>(15): Del total de acciones registradas, 10.000.000.- serán destinadas a un plan de compensación para trabajadores de INGEVEC S.A., las que tienen un plazo de colocación de 5 años a contar del 23 de marzo de 2011.</t>
  </si>
  <si>
    <t>(16): Del total de acciones registradas, 10.000.000.- serán destinadas a un plan de compensación para trabajadores de PARQUE ARAUCO S.A., las que tienen un plazo de colocación de 5 años a contar del 7 de abril de 2011.</t>
  </si>
  <si>
    <t>(17): (i) Del total de acciones registradas, 142.555.882 acciones  serán destinadas a la Fusión que hará Lan Airlines S.A. de las Sociedades Sister Holdco S.A. y Holdco II S.A., proceso que debe estar concluído en un plazo máximo que vence el 28 de junio de 2012. (ii) Las restantes 4.800.000 acciones y aquellas que no sean utilizadas en el proceso de Fusión serán destinadas a un plan de compensación para ejecutivos de LATAM Airlines Group S.A. y sus filiales, las que tienen un plazo de colocación de 5 años a contar del 21 de diciembre de 2011. (iii) Con fecha 11 de diciembre de 2012, este aumento fue modificado destinando 7.436.816 acciones sobrantes del proceso de canje a Oferta Preferente.</t>
  </si>
  <si>
    <t>(18): Del total de acciones registradas, hasta 27.000.000.- serán destinadas a un plan de compensación para ejecutivos y trabajadores de CENCOSUD S.A., las que tienen un plazo de colocación de 5 años a contar del 29 de abril de 2011.</t>
  </si>
  <si>
    <t>(19): Del total de acciones registradas, hasta 33.298.771 acciones serán destinadas a planes de compensación para los trabajadores de CENCOSUD S.A. y sus filiales, las que tendrán un plazo de suscripción y pago de 5 años contados desde el 20 de noviembre de 2012.</t>
  </si>
  <si>
    <t>(20): Del total de acciones registradas, 1.500.0000 serán destinadas a un plan de compensación para ejecutivos y trabajadores de LATAM AIRLINES GROUP S.A., las que tienen un plazo de colocación de 5 años a contar del 11 de junio de 2013.</t>
  </si>
  <si>
    <t>(21): De las 127.777.777 acciones inscritas, 12.777.777 acciones serán destinadas a planes de compensación para ejecutivos de PARQUE ARAUCO y sus filiales, las que tendrán un plazo de suscripción y pago de 5 años contados desde el 23 de octubre de 2013.</t>
  </si>
  <si>
    <t xml:space="preserve">(22): Mediante Hecho Esencial del 05/05/2014, NORTE GRANDE S.A. comunicó que emitió 26.540.183.102 acciones y que el aumento de capital se reduce a lo efectivamente suscrito y pagado. </t>
  </si>
  <si>
    <t xml:space="preserve">(23): Mediante Hecho Esencial del 05/05/2014, SOCIEDAD DE INVERSIONES ORO BLANCO S.A. comunicó que el aumento de capital se reduce a lo efectivamente suscrito y pagado. </t>
  </si>
  <si>
    <t xml:space="preserve">(24): Mediante escritura pública de declaración de fecha 26 de mayo de 2014, se dejó sin efecto la parte no suscrita ni pagada del aumento de capital.
</t>
  </si>
  <si>
    <t>***Archivo reemplazado con fecha 17.07.2014, debido a información presentada por Blumar S.A. con fecha 12.06.2014.</t>
  </si>
  <si>
    <t>Junio de 2014</t>
  </si>
  <si>
    <t>CFR Pharmaceuticals S.A.</t>
  </si>
  <si>
    <t>colocadas a Junio 2014</t>
  </si>
  <si>
    <t>Atton Hoteles S.A. (2)(4)(5)(24)</t>
  </si>
  <si>
    <t>Empresas CMPC S.A.</t>
  </si>
  <si>
    <t>Compañía Sud Americana de Vapores S.A.</t>
  </si>
  <si>
    <t>US$164.998.417</t>
  </si>
  <si>
    <t>(24): Del total de acciones registradas, hasta 9.894.394.- serán destinadas a un plan de compensación para trabajadores de ATTON HOTELES S.A. y sus filiales, las que tienen un plazo de colocación de 5 años a contar del 24 de octubre de 2014.</t>
  </si>
  <si>
    <t>Julio de 2014</t>
  </si>
  <si>
    <t xml:space="preserve">Coagra S.A. </t>
  </si>
  <si>
    <t>colocadas a Julio 2014</t>
  </si>
  <si>
    <t>Paz Corp S.A. (2)(6)</t>
  </si>
  <si>
    <t>Empresas Hites S.A.(2)(7)</t>
  </si>
  <si>
    <t>Empresas Iansa S.A.(2)(8)</t>
  </si>
  <si>
    <t>Compañía Pesquera Camanchaca S.A. (2)(4)(5)(9)</t>
  </si>
  <si>
    <t>CFR Pharmaceuticals S.A.(2)(4)(5)(10)</t>
  </si>
  <si>
    <t>Empresas Aquachile S.A. (2)(4)(5)(11)</t>
  </si>
  <si>
    <t>Australis Seafoods S.A. (2)(4)(5)(12)</t>
  </si>
  <si>
    <t>Cruz Blanca Salud S.A. (2)(4)(5)(13)</t>
  </si>
  <si>
    <t>Ingevec S.A. (2)(4)(5)(14)</t>
  </si>
  <si>
    <t>Parque Arauco S.A.(2)(15)</t>
  </si>
  <si>
    <t xml:space="preserve">LATAM Airlines Group S.A.(2)(16) </t>
  </si>
  <si>
    <t>Cencosud S.A. (2)(17)</t>
  </si>
  <si>
    <t>Parque Arauco S.A.(2)(20)</t>
  </si>
  <si>
    <t>Atton Hoteles S.A. (2)(4)(5)(21)</t>
  </si>
  <si>
    <t>(6) De las 93.000.000 acciones inscritas, 1.750.000 acciones serán destinadas a planes de compensación a los trabajadores y ejecutivos de PAZ CORP S.A. y sus filiales, las que tendrán un plazo de suscripción y pago de 5 años contados desde el 31 de agosto de 2009.</t>
  </si>
  <si>
    <t>(7): De las 26.229.533 acciones inscritas, 2.622.953 acciones serán destinadas a planes de compensación para ejecutivos de HITES y sus filiales, las que tendrán un plazo de suscripción y pago de 5 años contados desde el 27 de agosto de 2009.</t>
  </si>
  <si>
    <t>(8): Del total de acciones registradas, 150.000.000.- serán destinadas a un plan de compensación para ejecutivos y trabajadores de EMPRESAS IANSA S.A. y fililales, las que tienen un plazo de colocación de 5 años a contar del 18 de diciembre de 2009.</t>
  </si>
  <si>
    <t>(9): Del total de acciones registradas, 63.208.000.- serán destinadas a un plan de compensación para ejecutivos de COMPAÑÍA PESQUERA CAMANCHACA S.A. y sus filiales, las que tienen un plazo de colocación de 5 años a contar del 1 de septiembre de 2010.</t>
  </si>
  <si>
    <t>(10): Del total de acciones registradas, 96.000.000.- serán destinadas a un plan de compensación para ejecutivos de CFR PHARMACEUTICALS S.A. y sus filiales, las que tienen un plazo de colocación de 5 años a contar del 14 de diciembre de 2010.</t>
  </si>
  <si>
    <t>(11): Del total de acciones registradas, 43.000.000.- serán destinadas a un plan de compensación para ejecutivos de EMPRESAS AQUACHILE S.A. y sus filiales, las que tienen un plazo de colocación de 5 años a contar del 11 de marzo de 2011.</t>
  </si>
  <si>
    <t>(12): Del total de acciones registradas, 7.000.000.- serán destinadas a un plan de compensación para ejecutivos y trabajadores de AUSTRALIS SEAFOODS S.A. o sus filiales, las que tienen un plazo de colocación de 5 años a contar del 4 de marzo de 2011.</t>
  </si>
  <si>
    <t>(13): Del total de acciones registradas, 4.350.000.- serán destinadas a un plan de compensación para trabajadores de CRUZ BLANCA SALUD S.A. y sus filiales, las que tienen un plazo de colocación de 5 años a contar del 23 de marzo de 2011.</t>
  </si>
  <si>
    <t>(14): Del total de acciones registradas, 10.000.000.- serán destinadas a un plan de compensación para trabajadores de INGEVEC S.A., las que tienen un plazo de colocación de 5 años a contar del 23 de marzo de 2011.</t>
  </si>
  <si>
    <t>(15): Del total de acciones registradas, 10.000.000.- serán destinadas a un plan de compensación para trabajadores de PARQUE ARAUCO S.A., las que tienen un plazo de colocación de 5 años a contar del 7 de abril de 2011.</t>
  </si>
  <si>
    <t>(16): (i) Del total de acciones registradas, 142.555.882 acciones  serán destinadas a la Fusión que hará Lan Airlines S.A. de las Sociedades Sister Holdco S.A. y Holdco II S.A., proceso que debe estar concluído en un plazo máximo que vence el 28 de junio de 2012. (ii) Las restantes 4.800.000 acciones y aquellas que no sean utilizadas en el proceso de Fusión serán destinadas a un plan de compensación para ejecutivos de LATAM Airlines Group S.A. y sus filiales, las que tienen un plazo de colocación de 5 años a contar del 21 de diciembre de 2011. (iii) Con fecha 11 de diciembre de 2012, este aumento fue modificado destinando 7.436.816 acciones sobrantes del proceso de canje a Oferta Preferente.</t>
  </si>
  <si>
    <t>(17): Del total de acciones registradas, hasta 27.000.000.- serán destinadas a un plan de compensación para ejecutivos y trabajadores de CENCOSUD S.A., las que tienen un plazo de colocación de 5 años a contar del 29 de abril de 2011.</t>
  </si>
  <si>
    <t>(18): Del total de acciones registradas, hasta 33.298.771 acciones serán destinadas a planes de compensación para los trabajadores de CENCOSUD S.A. y sus filiales, las que tendrán un plazo de suscripción y pago de 5 años contados desde el 20 de noviembre de 2012.</t>
  </si>
  <si>
    <t>(19): Del total de acciones registradas, 1.500.0000 serán destinadas a un plan de compensación para ejecutivos y trabajadores de LATAM AIRLINES GROUP S.A., las que tienen un plazo de colocación de 5 años a contar del 11 de junio de 2013.</t>
  </si>
  <si>
    <t>(20): De las 127.777.777 acciones inscritas, 12.777.777 acciones serán destinadas a planes de compensación para ejecutivos de PARQUE ARAUCO y sus filiales, las que tendrán un plazo de suscripción y pago de 5 años contados desde el 23 de octubre de 2013.</t>
  </si>
  <si>
    <t>(21): Del total de acciones registradas, hasta 9.894.394.- serán destinadas a un plan de compensación para trabajadores de ATTON HOTELES S.A. y sus filiales, las que tienen un plazo de colocación de 5 años a contar del 24 de octubre de 2014.</t>
  </si>
  <si>
    <t>Agosto de 2014</t>
  </si>
  <si>
    <t xml:space="preserve">Paz Corp S.A. </t>
  </si>
  <si>
    <t>Enjoy S.A.</t>
  </si>
  <si>
    <t>colocadas a Agosto 2014</t>
  </si>
  <si>
    <t>Campos Deportivos Craighouse S.A. (Serie B)</t>
  </si>
  <si>
    <t>Septiembre de 2014</t>
  </si>
  <si>
    <t xml:space="preserve"> a Septiembre 2014</t>
  </si>
  <si>
    <t>Sociedad Anónima de Deportes Manquehue</t>
  </si>
  <si>
    <t>Tech Pack S.A.</t>
  </si>
  <si>
    <t>US$200.000.000</t>
  </si>
  <si>
    <t>Octubre de 2014</t>
  </si>
  <si>
    <t>Campos Deportivos Craighouse S.A. (Acc Serie B)</t>
  </si>
  <si>
    <t>Costa Aeronáutica S.A.</t>
  </si>
  <si>
    <t>colocadas a Octubre 2014</t>
  </si>
  <si>
    <t>Empresas Iansa S.A.(2)(6)</t>
  </si>
  <si>
    <t>Compañía Pesquera Camanchaca S.A. (2)(4)(5)(7)</t>
  </si>
  <si>
    <t>CFR Pharmaceuticals S.A.(2)(4)(5)(8)</t>
  </si>
  <si>
    <t>Empresas Aquachile S.A. (2)(4)(5)(9)</t>
  </si>
  <si>
    <t>Australis Seafoods S.A. (2)(4)(5)(10)</t>
  </si>
  <si>
    <t>Cruz Blanca Salud S.A. (2)(4)(5)(11)</t>
  </si>
  <si>
    <t>Ingevec S.A. (2)(4)(5)(12)</t>
  </si>
  <si>
    <t>Parque Arauco S.A.(2)(13)</t>
  </si>
  <si>
    <t>LATAM Airlines Group S.A.(2)(14)</t>
  </si>
  <si>
    <t>Cencosud S.A. (2)(15)</t>
  </si>
  <si>
    <t>Cencosud S.A. (2)(16)</t>
  </si>
  <si>
    <t>Atton Hoteles S.A. (2)(4)(5)(19)</t>
  </si>
  <si>
    <t>SMU S.A.(2)(4)(20)</t>
  </si>
  <si>
    <t>(6): Del total de acciones registradas, 150.000.000.- serán destinadas a un plan de compensación para ejecutivos y trabajadores de EMPRESAS IANSA S.A. y fililales, las que tienen un plazo de colocación de 5 años a contar del 18 de diciembre de 2009.</t>
  </si>
  <si>
    <t>(7): Del total de acciones registradas, 63.208.000.- serán destinadas a un plan de compensación para ejecutivos de COMPAÑÍA PESQUERA CAMANCHACA S.A. y sus filiales, las que tienen un plazo de colocación de 5 años a contar del 1 de septiembre de 2010.</t>
  </si>
  <si>
    <t>(8): Del total de acciones registradas, 96.000.000.- serán destinadas a un plan de compensación para ejecutivos de CFR PHARMACEUTICALS S.A. y sus filiales, las que tienen un plazo de colocación de 5 años a contar del 14 de diciembre de 2010.</t>
  </si>
  <si>
    <t>(9): Del total de acciones registradas, 43.000.000.- serán destinadas a un plan de compensación para ejecutivos de EMPRESAS AQUACHILE S.A. y sus filiales, las que tienen un plazo de colocación de 5 años a contar del 11 de marzo de 2011.</t>
  </si>
  <si>
    <t>(10): Del total de acciones registradas, 7.000.000.- serán destinadas a un plan de compensación para ejecutivos y trabajadores de AUSTRALIS SEAFOODS S.A. o sus filiales, las que tienen un plazo de colocación de 5 años a contar del 4 de marzo de 2011.</t>
  </si>
  <si>
    <t>(11): Del total de acciones registradas, 4.350.000.- serán destinadas a un plan de compensación para trabajadores de CRUZ BLANCA SALUD S.A. y sus filiales, las que tienen un plazo de colocación de 5 años a contar del 23 de marzo de 2011.</t>
  </si>
  <si>
    <t>(12): Del total de acciones registradas, 10.000.000.- serán destinadas a un plan de compensación para trabajadores de INGEVEC S.A., las que tienen un plazo de colocación de 5 años a contar del 23 de marzo de 2011.</t>
  </si>
  <si>
    <t>(13): Del total de acciones registradas, 10.000.000.- serán destinadas a un plan de compensación para trabajadores de PARQUE ARAUCO S.A., las que tienen un plazo de colocación de 5 años a contar del 7 de abril de 2011.</t>
  </si>
  <si>
    <t>(14): (i) Del total de acciones registradas, 142.555.882 acciones  serán destinadas a la Fusión que hará Lan Airlines S.A. de las Sociedades Sister Holdco S.A. y Holdco II S.A., proceso que debe estar concluído en un plazo máximo que vence el 28 de junio de 2012. (ii) Las restantes 4.800.000 acciones y aquellas que no sean utilizadas en el proceso de Fusión serán destinadas a un plan de compensación para ejecutivos de LATAM Airlines Group S.A. y sus filiales, las que tienen un plazo de colocación de 5 años a contar del 21 de diciembre de 2011. (iii) Con fecha 11 de diciembre de 2012, este aumento fue modificado destinando 7.436.816 acciones sobrantes del proceso de canje a Oferta Preferente.</t>
  </si>
  <si>
    <t>(15): Del total de acciones registradas, hasta 27.000.000.- serán destinadas a un plan de compensación para ejecutivos y trabajadores de CENCOSUD S.A., las que tienen un plazo de colocación de 5 años a contar del 29 de abril de 2011.</t>
  </si>
  <si>
    <t>(16): Del total de acciones registradas, hasta 33.298.771 acciones serán destinadas a planes de compensación para los trabajadores de CENCOSUD S.A. y sus filiales, las que tendrán un plazo de suscripción y pago de 5 años contados desde el 20 de noviembre de 2012.</t>
  </si>
  <si>
    <t>(17): Del total de acciones registradas, 1.500.0000 serán destinadas a un plan de compensación para ejecutivos y trabajadores de LATAM AIRLINES GROUP S.A., las que tienen un plazo de colocación de 5 años a contar del 11 de junio de 2013.</t>
  </si>
  <si>
    <t>(18): De las 127.777.777 acciones inscritas, 12.777.777 acciones serán destinadas a planes de compensación para ejecutivos de PARQUE ARAUCO y sus filiales, las que tendrán un plazo de suscripción y pago de 5 años contados desde el 23 de octubre de 2013.</t>
  </si>
  <si>
    <t>(19): Del total de acciones registradas, hasta 9.894.394.- serán destinadas a un plan de compensación para trabajadores de ATTON HOTELES S.A. y sus filiales, las que tienen un plazo de colocación de 5 años a contar del 24 de octubre de 2013.</t>
  </si>
  <si>
    <t>(20): De las 622.300.722 acciones inscritas, 62.230.072 acciones serán destinadas a planes de compensación para ejecutivos de SMU S.A. y sus filiales, las que tendrán un plazo de suscripción y pago de 5 años contados desde el 2 de octubre de 2013.</t>
  </si>
  <si>
    <t>Noviembre de 2014</t>
  </si>
  <si>
    <t>colocadas a Noviembre 2014</t>
  </si>
  <si>
    <t>Club de Golf Rocas de Santo Domingo S.A.</t>
  </si>
  <si>
    <t>US$18.847.532</t>
  </si>
  <si>
    <t xml:space="preserve">Compañía Sud Americana de Vapores S.A. </t>
  </si>
  <si>
    <t>US$356.641.221</t>
  </si>
  <si>
    <t>Administradora de Fondos de Pensiones Planvital S.A.</t>
  </si>
  <si>
    <t>Diciembre de 2014</t>
  </si>
  <si>
    <t>colocadas a Diciembre 2014</t>
  </si>
  <si>
    <t xml:space="preserve">Compañía Chilena de Navegación Interoceánica S.A.(N7) </t>
  </si>
  <si>
    <t xml:space="preserve">LATAM Airlines Group S.A.(2)(14) </t>
  </si>
  <si>
    <t>Tech Pack S.A.(3)</t>
  </si>
  <si>
    <t>SMU S.A. (2)(4)(20)</t>
  </si>
  <si>
    <t>Empresas La Polar S.A.(21)</t>
  </si>
  <si>
    <t>Eléctrica Puntilla S.A.</t>
  </si>
  <si>
    <t>Administradora de Fondos de Pensiones Argentum S.A.(22)</t>
  </si>
  <si>
    <t>Fusión</t>
  </si>
  <si>
    <t>(21): Emisión de acciones efectuada para respaldar Bonos Convertibles Serie H, emitidos por EMPRESAS LA POLAR S.A.</t>
  </si>
  <si>
    <t>(22): Emisión de acciones destinada a la fusión por absorción que realizará ADMINISTRADORA DE FONDOS DE PENSIONES ARGENTUM S.A., de la sociedad ADMINISTRADORA DE FONDOS DE PENSIONES CUPRUM S.A.</t>
  </si>
  <si>
    <t>29.12.2014</t>
  </si>
  <si>
    <t>Administradora de Fondos de Pensiones Argentum S.A.</t>
  </si>
  <si>
    <t>Administradora de Fondos de Pensiones Cuprum S.A.</t>
  </si>
  <si>
    <t>A partir de la fecha que indique la Resolución que emita la Superintendencia de Pensiones autorizando la fusión de ambas administradoras.</t>
  </si>
  <si>
    <t xml:space="preserve">711,57995748 acciones de Administradora de Fondos de Pensiones Argentum S.A. por cada Acción de Administradora de Fondos de Pensiones Cuprum S.A. </t>
  </si>
  <si>
    <t>Será determinada por el directorio.</t>
  </si>
  <si>
    <t>Administradora de Fondos de Pensiones Argentum S.A., la que cambiará su razón social por la de Administradora de Fondos de Pensiones Cuprum S.A.</t>
  </si>
  <si>
    <t>(2) Archivo reemplazado con fecha 30.04.2015, debido a rectificación remitida con fecha 15.04.2015 por "Sociedad Anónima de Deportes Manquehue".</t>
  </si>
  <si>
    <t>***Archivo reemplazado con fecha 30.04.2015, debido a rectificación remitida con fecha 15.04.2015 por "Sociedad Anónima de Deportes Manquehue".</t>
  </si>
  <si>
    <t>(2) Archivo reemplazado con fecha 30.04.2015, debido a rectificación remitida  por Sociedad Anónima de Deportes Manquehue y Club de Golf Rocas de Santo Domingo S.A.</t>
  </si>
  <si>
    <t>Costa Verde Aeronáutica S.A. (23)</t>
  </si>
  <si>
    <t>(23): En JEA de fecha 26/12/2014, se acordó dejar sin efecto la parte del aumento de capital no suscrita.</t>
  </si>
  <si>
    <t>***Archivo reemplazado con fecha 30.04.2015, debido a rectificación remitida con fecha 15.04.2015 por "Sociedad Anónima de Deportes Manquehue" e inclusión nota 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</si>
</sst>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0"/>
      <name val="MS Sans Serif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u/>
      <sz val="10"/>
      <name val="Calibri"/>
      <family val="2"/>
    </font>
    <font>
      <sz val="10"/>
      <name val="Arial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MS Sans Serif"/>
      <family val="2"/>
    </font>
    <font>
      <b/>
      <sz val="12"/>
      <name val="Calibri"/>
      <family val="2"/>
    </font>
    <font>
      <sz val="14"/>
      <name val="Calibri"/>
      <family val="2"/>
    </font>
    <font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  <scheme val="minor"/>
    </font>
    <font>
      <sz val="9"/>
      <name val="Calibri"/>
      <family val="2"/>
    </font>
    <font>
      <sz val="9"/>
      <color indexed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4" fillId="0" borderId="0"/>
    <xf numFmtId="0" fontId="6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0" fillId="0" borderId="0"/>
    <xf numFmtId="0" fontId="4" fillId="0" borderId="0"/>
  </cellStyleXfs>
  <cellXfs count="550">
    <xf numFmtId="0" fontId="0" fillId="0" borderId="0" xfId="0"/>
    <xf numFmtId="0" fontId="2" fillId="0" borderId="0" xfId="1" applyFont="1" applyFill="1"/>
    <xf numFmtId="3" fontId="3" fillId="0" borderId="0" xfId="1" applyNumberFormat="1" applyFont="1" applyFill="1"/>
    <xf numFmtId="0" fontId="3" fillId="0" borderId="0" xfId="1" applyFont="1" applyFill="1"/>
    <xf numFmtId="17" fontId="2" fillId="0" borderId="0" xfId="1" applyNumberFormat="1" applyFont="1" applyFill="1" applyAlignment="1">
      <alignment horizontal="left"/>
    </xf>
    <xf numFmtId="0" fontId="3" fillId="0" borderId="0" xfId="1" applyFont="1" applyFill="1" applyBorder="1"/>
    <xf numFmtId="0" fontId="2" fillId="2" borderId="1" xfId="1" applyFont="1" applyFill="1" applyBorder="1" applyAlignment="1"/>
    <xf numFmtId="3" fontId="2" fillId="2" borderId="2" xfId="1" applyNumberFormat="1" applyFont="1" applyFill="1" applyBorder="1" applyAlignment="1">
      <alignment horizontal="center"/>
    </xf>
    <xf numFmtId="3" fontId="2" fillId="2" borderId="3" xfId="1" applyNumberFormat="1" applyFont="1" applyFill="1" applyBorder="1" applyAlignment="1">
      <alignment horizontal="center"/>
    </xf>
    <xf numFmtId="0" fontId="5" fillId="0" borderId="0" xfId="1" applyFont="1" applyFill="1"/>
    <xf numFmtId="0" fontId="3" fillId="0" borderId="0" xfId="2" applyFont="1" applyFill="1" applyBorder="1" applyAlignment="1">
      <alignment horizontal="left"/>
    </xf>
    <xf numFmtId="0" fontId="2" fillId="0" borderId="0" xfId="1" applyFont="1" applyFill="1" applyBorder="1"/>
    <xf numFmtId="3" fontId="3" fillId="0" borderId="0" xfId="2" applyNumberFormat="1" applyFont="1" applyFill="1" applyBorder="1" applyAlignment="1">
      <alignment horizontal="left"/>
    </xf>
    <xf numFmtId="0" fontId="2" fillId="0" borderId="0" xfId="2" applyFont="1" applyFill="1" applyBorder="1" applyAlignment="1">
      <alignment horizontal="left"/>
    </xf>
    <xf numFmtId="0" fontId="3" fillId="0" borderId="1" xfId="1" applyFont="1" applyFill="1" applyBorder="1" applyAlignment="1"/>
    <xf numFmtId="3" fontId="3" fillId="0" borderId="2" xfId="1" applyNumberFormat="1" applyFont="1" applyFill="1" applyBorder="1" applyAlignment="1">
      <alignment horizontal="center"/>
    </xf>
    <xf numFmtId="3" fontId="3" fillId="0" borderId="3" xfId="1" applyNumberFormat="1" applyFont="1" applyFill="1" applyBorder="1" applyAlignment="1">
      <alignment horizontal="center"/>
    </xf>
    <xf numFmtId="0" fontId="7" fillId="0" borderId="4" xfId="3" applyFont="1" applyFill="1" applyBorder="1" applyAlignment="1">
      <alignment horizontal="left"/>
    </xf>
    <xf numFmtId="3" fontId="7" fillId="0" borderId="0" xfId="3" applyNumberFormat="1" applyFont="1" applyFill="1" applyBorder="1" applyAlignment="1">
      <alignment horizontal="right"/>
    </xf>
    <xf numFmtId="3" fontId="7" fillId="0" borderId="5" xfId="3" applyNumberFormat="1" applyFont="1" applyFill="1" applyBorder="1" applyAlignment="1">
      <alignment horizontal="right"/>
    </xf>
    <xf numFmtId="0" fontId="3" fillId="0" borderId="6" xfId="3" applyFont="1" applyFill="1" applyBorder="1" applyAlignment="1">
      <alignment horizontal="left"/>
    </xf>
    <xf numFmtId="3" fontId="3" fillId="0" borderId="7" xfId="3" applyNumberFormat="1" applyFont="1" applyFill="1" applyBorder="1" applyAlignment="1">
      <alignment horizontal="center"/>
    </xf>
    <xf numFmtId="3" fontId="3" fillId="0" borderId="8" xfId="3" applyNumberFormat="1" applyFont="1" applyFill="1" applyBorder="1" applyAlignment="1">
      <alignment horizontal="center"/>
    </xf>
    <xf numFmtId="0" fontId="2" fillId="2" borderId="6" xfId="1" applyFont="1" applyFill="1" applyBorder="1"/>
    <xf numFmtId="3" fontId="3" fillId="2" borderId="7" xfId="1" applyNumberFormat="1" applyFont="1" applyFill="1" applyBorder="1" applyAlignment="1">
      <alignment horizontal="center" vertical="center"/>
    </xf>
    <xf numFmtId="3" fontId="2" fillId="2" borderId="8" xfId="1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/>
    <xf numFmtId="0" fontId="3" fillId="0" borderId="0" xfId="1" applyFont="1" applyFill="1" applyAlignment="1">
      <alignment horizontal="left"/>
    </xf>
    <xf numFmtId="3" fontId="2" fillId="0" borderId="0" xfId="1" applyNumberFormat="1" applyFont="1" applyFill="1" applyBorder="1" applyAlignment="1">
      <alignment horizontal="right" vertical="center"/>
    </xf>
    <xf numFmtId="0" fontId="3" fillId="0" borderId="0" xfId="1" quotePrefix="1" applyFont="1" applyFill="1" applyAlignment="1">
      <alignment horizontal="left"/>
    </xf>
    <xf numFmtId="0" fontId="8" fillId="3" borderId="0" xfId="3" quotePrefix="1" applyFont="1" applyFill="1" applyBorder="1" applyAlignment="1">
      <alignment horizontal="left"/>
    </xf>
    <xf numFmtId="15" fontId="8" fillId="3" borderId="0" xfId="3" quotePrefix="1" applyNumberFormat="1" applyFont="1" applyFill="1" applyBorder="1" applyAlignment="1">
      <alignment horizontal="left"/>
    </xf>
    <xf numFmtId="3" fontId="8" fillId="3" borderId="0" xfId="3" quotePrefix="1" applyNumberFormat="1" applyFont="1" applyFill="1" applyBorder="1" applyAlignment="1">
      <alignment horizontal="left"/>
    </xf>
    <xf numFmtId="10" fontId="8" fillId="3" borderId="0" xfId="3" quotePrefix="1" applyNumberFormat="1" applyFont="1" applyFill="1" applyBorder="1" applyAlignment="1">
      <alignment horizontal="left"/>
    </xf>
    <xf numFmtId="10" fontId="9" fillId="3" borderId="0" xfId="3" quotePrefix="1" applyNumberFormat="1" applyFont="1" applyFill="1" applyBorder="1" applyAlignment="1">
      <alignment horizontal="right"/>
    </xf>
    <xf numFmtId="0" fontId="8" fillId="3" borderId="0" xfId="3" applyFont="1" applyFill="1" applyBorder="1" applyAlignment="1">
      <alignment horizontal="left"/>
    </xf>
    <xf numFmtId="15" fontId="8" fillId="3" borderId="0" xfId="3" applyNumberFormat="1" applyFont="1" applyFill="1" applyBorder="1" applyAlignment="1">
      <alignment horizontal="left"/>
    </xf>
    <xf numFmtId="3" fontId="8" fillId="3" borderId="0" xfId="3" applyNumberFormat="1" applyFont="1" applyFill="1" applyBorder="1" applyAlignment="1">
      <alignment horizontal="left"/>
    </xf>
    <xf numFmtId="10" fontId="8" fillId="3" borderId="0" xfId="3" applyNumberFormat="1" applyFont="1" applyFill="1" applyBorder="1" applyAlignment="1">
      <alignment horizontal="left"/>
    </xf>
    <xf numFmtId="10" fontId="9" fillId="3" borderId="0" xfId="3" applyNumberFormat="1" applyFont="1" applyFill="1" applyBorder="1" applyAlignment="1">
      <alignment horizontal="right"/>
    </xf>
    <xf numFmtId="15" fontId="8" fillId="4" borderId="9" xfId="3" applyNumberFormat="1" applyFont="1" applyFill="1" applyBorder="1" applyAlignment="1">
      <alignment horizontal="center" vertical="center"/>
    </xf>
    <xf numFmtId="15" fontId="8" fillId="4" borderId="10" xfId="3" applyNumberFormat="1" applyFont="1" applyFill="1" applyBorder="1" applyAlignment="1">
      <alignment horizontal="center" vertical="center"/>
    </xf>
    <xf numFmtId="3" fontId="8" fillId="4" borderId="9" xfId="3" applyNumberFormat="1" applyFont="1" applyFill="1" applyBorder="1" applyAlignment="1">
      <alignment horizontal="center" vertical="center"/>
    </xf>
    <xf numFmtId="10" fontId="8" fillId="4" borderId="9" xfId="3" applyNumberFormat="1" applyFont="1" applyFill="1" applyBorder="1" applyAlignment="1">
      <alignment horizontal="center" vertical="center"/>
    </xf>
    <xf numFmtId="15" fontId="8" fillId="4" borderId="11" xfId="3" applyNumberFormat="1" applyFont="1" applyFill="1" applyBorder="1" applyAlignment="1">
      <alignment horizontal="center" vertical="center"/>
    </xf>
    <xf numFmtId="15" fontId="8" fillId="4" borderId="12" xfId="3" applyNumberFormat="1" applyFont="1" applyFill="1" applyBorder="1" applyAlignment="1">
      <alignment horizontal="center" vertical="center"/>
    </xf>
    <xf numFmtId="3" fontId="8" fillId="4" borderId="11" xfId="3" applyNumberFormat="1" applyFont="1" applyFill="1" applyBorder="1" applyAlignment="1">
      <alignment horizontal="center" vertical="center"/>
    </xf>
    <xf numFmtId="10" fontId="8" fillId="4" borderId="11" xfId="3" applyNumberFormat="1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left"/>
    </xf>
    <xf numFmtId="0" fontId="4" fillId="3" borderId="0" xfId="3" applyFont="1" applyFill="1" applyBorder="1"/>
    <xf numFmtId="15" fontId="9" fillId="3" borderId="9" xfId="3" applyNumberFormat="1" applyFont="1" applyFill="1" applyBorder="1" applyAlignment="1">
      <alignment horizontal="left"/>
    </xf>
    <xf numFmtId="3" fontId="9" fillId="3" borderId="9" xfId="3" applyNumberFormat="1" applyFont="1" applyFill="1" applyBorder="1" applyAlignment="1">
      <alignment horizontal="left"/>
    </xf>
    <xf numFmtId="10" fontId="9" fillId="3" borderId="9" xfId="3" applyNumberFormat="1" applyFont="1" applyFill="1" applyBorder="1" applyAlignment="1">
      <alignment horizontal="left"/>
    </xf>
    <xf numFmtId="10" fontId="9" fillId="3" borderId="9" xfId="3" applyNumberFormat="1" applyFont="1" applyFill="1" applyBorder="1" applyAlignment="1">
      <alignment horizontal="right"/>
    </xf>
    <xf numFmtId="0" fontId="9" fillId="3" borderId="13" xfId="3" applyFont="1" applyFill="1" applyBorder="1" applyAlignment="1">
      <alignment horizontal="left"/>
    </xf>
    <xf numFmtId="0" fontId="9" fillId="3" borderId="0" xfId="3" applyFont="1" applyFill="1" applyBorder="1" applyAlignment="1">
      <alignment horizontal="left"/>
    </xf>
    <xf numFmtId="15" fontId="9" fillId="3" borderId="13" xfId="3" applyNumberFormat="1" applyFont="1" applyFill="1" applyBorder="1" applyAlignment="1">
      <alignment horizontal="left"/>
    </xf>
    <xf numFmtId="3" fontId="9" fillId="3" borderId="13" xfId="3" applyNumberFormat="1" applyFont="1" applyFill="1" applyBorder="1" applyAlignment="1">
      <alignment horizontal="left"/>
    </xf>
    <xf numFmtId="10" fontId="9" fillId="3" borderId="13" xfId="3" applyNumberFormat="1" applyFont="1" applyFill="1" applyBorder="1" applyAlignment="1">
      <alignment horizontal="left"/>
    </xf>
    <xf numFmtId="3" fontId="9" fillId="3" borderId="13" xfId="3" applyNumberFormat="1" applyFont="1" applyFill="1" applyBorder="1" applyAlignment="1">
      <alignment horizontal="right"/>
    </xf>
    <xf numFmtId="0" fontId="8" fillId="3" borderId="13" xfId="3" applyFont="1" applyFill="1" applyBorder="1" applyAlignment="1">
      <alignment horizontal="left"/>
    </xf>
    <xf numFmtId="15" fontId="8" fillId="3" borderId="13" xfId="3" applyNumberFormat="1" applyFont="1" applyFill="1" applyBorder="1" applyAlignment="1">
      <alignment horizontal="left"/>
    </xf>
    <xf numFmtId="3" fontId="8" fillId="3" borderId="13" xfId="3" applyNumberFormat="1" applyFont="1" applyFill="1" applyBorder="1" applyAlignment="1">
      <alignment horizontal="left"/>
    </xf>
    <xf numFmtId="0" fontId="9" fillId="3" borderId="11" xfId="3" applyFont="1" applyFill="1" applyBorder="1" applyAlignment="1">
      <alignment horizontal="left"/>
    </xf>
    <xf numFmtId="0" fontId="9" fillId="3" borderId="14" xfId="3" applyFont="1" applyFill="1" applyBorder="1" applyAlignment="1">
      <alignment horizontal="left"/>
    </xf>
    <xf numFmtId="15" fontId="9" fillId="3" borderId="11" xfId="3" applyNumberFormat="1" applyFont="1" applyFill="1" applyBorder="1" applyAlignment="1">
      <alignment horizontal="left"/>
    </xf>
    <xf numFmtId="3" fontId="9" fillId="3" borderId="11" xfId="3" applyNumberFormat="1" applyFont="1" applyFill="1" applyBorder="1" applyAlignment="1">
      <alignment horizontal="left"/>
    </xf>
    <xf numFmtId="10" fontId="9" fillId="3" borderId="11" xfId="3" applyNumberFormat="1" applyFont="1" applyFill="1" applyBorder="1" applyAlignment="1">
      <alignment horizontal="left"/>
    </xf>
    <xf numFmtId="3" fontId="9" fillId="3" borderId="11" xfId="3" applyNumberFormat="1" applyFont="1" applyFill="1" applyBorder="1" applyAlignment="1">
      <alignment horizontal="right"/>
    </xf>
    <xf numFmtId="0" fontId="10" fillId="3" borderId="0" xfId="1" applyFont="1" applyFill="1"/>
    <xf numFmtId="0" fontId="10" fillId="3" borderId="0" xfId="1" applyFont="1" applyFill="1" applyAlignment="1">
      <alignment horizontal="right"/>
    </xf>
    <xf numFmtId="0" fontId="9" fillId="3" borderId="0" xfId="1" applyFont="1" applyFill="1"/>
    <xf numFmtId="0" fontId="9" fillId="3" borderId="0" xfId="1" applyFont="1" applyFill="1" applyBorder="1" applyAlignment="1">
      <alignment horizontal="center"/>
    </xf>
    <xf numFmtId="15" fontId="9" fillId="3" borderId="0" xfId="1" applyNumberFormat="1" applyFont="1" applyFill="1" applyBorder="1" applyAlignment="1">
      <alignment horizontal="center"/>
    </xf>
    <xf numFmtId="3" fontId="9" fillId="3" borderId="0" xfId="1" applyNumberFormat="1" applyFont="1" applyFill="1" applyBorder="1" applyAlignment="1">
      <alignment horizontal="right"/>
    </xf>
    <xf numFmtId="10" fontId="9" fillId="3" borderId="0" xfId="1" applyNumberFormat="1" applyFont="1" applyFill="1" applyBorder="1" applyAlignment="1">
      <alignment horizontal="center" vertical="center"/>
    </xf>
    <xf numFmtId="0" fontId="9" fillId="3" borderId="0" xfId="1" applyFont="1" applyFill="1" applyBorder="1" applyAlignment="1">
      <alignment horizontal="right"/>
    </xf>
    <xf numFmtId="0" fontId="9" fillId="3" borderId="0" xfId="1" applyFont="1" applyFill="1" applyBorder="1" applyAlignment="1">
      <alignment horizontal="left"/>
    </xf>
    <xf numFmtId="0" fontId="11" fillId="5" borderId="0" xfId="1" applyFont="1" applyFill="1"/>
    <xf numFmtId="3" fontId="12" fillId="5" borderId="0" xfId="1" applyNumberFormat="1" applyFont="1" applyFill="1"/>
    <xf numFmtId="0" fontId="3" fillId="5" borderId="0" xfId="1" applyFont="1" applyFill="1"/>
    <xf numFmtId="3" fontId="3" fillId="5" borderId="0" xfId="1" applyNumberFormat="1" applyFont="1" applyFill="1"/>
    <xf numFmtId="3" fontId="2" fillId="6" borderId="15" xfId="1" applyNumberFormat="1" applyFont="1" applyFill="1" applyBorder="1" applyAlignment="1">
      <alignment horizontal="center" vertical="center" wrapText="1"/>
    </xf>
    <xf numFmtId="3" fontId="3" fillId="5" borderId="15" xfId="1" applyNumberFormat="1" applyFont="1" applyFill="1" applyBorder="1" applyAlignment="1">
      <alignment horizontal="center" vertical="center" wrapText="1"/>
    </xf>
    <xf numFmtId="0" fontId="3" fillId="5" borderId="16" xfId="1" applyFont="1" applyFill="1" applyBorder="1" applyAlignment="1">
      <alignment horizontal="center" vertical="center" wrapText="1"/>
    </xf>
    <xf numFmtId="0" fontId="3" fillId="5" borderId="17" xfId="1" applyFont="1" applyFill="1" applyBorder="1" applyAlignment="1">
      <alignment horizontal="center" vertical="center" wrapText="1"/>
    </xf>
    <xf numFmtId="0" fontId="3" fillId="5" borderId="18" xfId="1" applyFont="1" applyFill="1" applyBorder="1" applyAlignment="1">
      <alignment horizontal="center" vertical="center" wrapText="1"/>
    </xf>
    <xf numFmtId="3" fontId="3" fillId="5" borderId="17" xfId="1" applyNumberFormat="1" applyFont="1" applyFill="1" applyBorder="1" applyAlignment="1">
      <alignment horizontal="center" vertical="center" wrapText="1"/>
    </xf>
    <xf numFmtId="0" fontId="2" fillId="2" borderId="15" xfId="1" applyNumberFormat="1" applyFont="1" applyFill="1" applyBorder="1" applyAlignment="1">
      <alignment horizontal="center" vertical="center" wrapText="1"/>
    </xf>
    <xf numFmtId="0" fontId="2" fillId="0" borderId="15" xfId="1" applyNumberFormat="1" applyFont="1" applyFill="1" applyBorder="1" applyAlignment="1">
      <alignment horizontal="center" vertical="center" wrapText="1"/>
    </xf>
    <xf numFmtId="0" fontId="3" fillId="5" borderId="15" xfId="1" applyFont="1" applyFill="1" applyBorder="1" applyAlignment="1">
      <alignment horizontal="center" vertical="center" wrapText="1"/>
    </xf>
    <xf numFmtId="14" fontId="3" fillId="5" borderId="15" xfId="1" applyNumberFormat="1" applyFont="1" applyFill="1" applyBorder="1" applyAlignment="1">
      <alignment horizontal="center" vertical="center" wrapText="1"/>
    </xf>
    <xf numFmtId="14" fontId="3" fillId="3" borderId="15" xfId="1" applyNumberFormat="1" applyFont="1" applyFill="1" applyBorder="1" applyAlignment="1">
      <alignment horizontal="center" vertical="center" wrapText="1"/>
    </xf>
    <xf numFmtId="0" fontId="11" fillId="0" borderId="0" xfId="1" applyFont="1" applyFill="1"/>
    <xf numFmtId="3" fontId="13" fillId="0" borderId="0" xfId="1" applyNumberFormat="1" applyFont="1" applyFill="1"/>
    <xf numFmtId="0" fontId="13" fillId="0" borderId="0" xfId="1" applyFont="1" applyFill="1"/>
    <xf numFmtId="17" fontId="11" fillId="0" borderId="0" xfId="1" applyNumberFormat="1" applyFont="1" applyFill="1" applyAlignment="1">
      <alignment horizontal="left"/>
    </xf>
    <xf numFmtId="0" fontId="13" fillId="0" borderId="0" xfId="1" applyFont="1" applyFill="1" applyBorder="1"/>
    <xf numFmtId="0" fontId="11" fillId="2" borderId="19" xfId="1" applyFont="1" applyFill="1" applyBorder="1" applyAlignment="1"/>
    <xf numFmtId="3" fontId="11" fillId="2" borderId="20" xfId="1" applyNumberFormat="1" applyFont="1" applyFill="1" applyBorder="1" applyAlignment="1">
      <alignment horizontal="center"/>
    </xf>
    <xf numFmtId="3" fontId="11" fillId="2" borderId="21" xfId="1" applyNumberFormat="1" applyFont="1" applyFill="1" applyBorder="1" applyAlignment="1">
      <alignment horizontal="center"/>
    </xf>
    <xf numFmtId="0" fontId="14" fillId="0" borderId="0" xfId="1" applyFont="1" applyFill="1"/>
    <xf numFmtId="0" fontId="13" fillId="0" borderId="0" xfId="2" applyFont="1" applyFill="1" applyBorder="1" applyAlignment="1">
      <alignment horizontal="left"/>
    </xf>
    <xf numFmtId="0" fontId="11" fillId="0" borderId="0" xfId="1" applyFont="1" applyFill="1" applyBorder="1"/>
    <xf numFmtId="3" fontId="13" fillId="0" borderId="0" xfId="2" applyNumberFormat="1" applyFont="1" applyFill="1" applyBorder="1" applyAlignment="1">
      <alignment horizontal="left"/>
    </xf>
    <xf numFmtId="0" fontId="11" fillId="0" borderId="0" xfId="2" applyFont="1" applyFill="1" applyBorder="1" applyAlignment="1">
      <alignment horizontal="left"/>
    </xf>
    <xf numFmtId="0" fontId="11" fillId="0" borderId="1" xfId="1" applyFont="1" applyFill="1" applyBorder="1" applyAlignment="1"/>
    <xf numFmtId="3" fontId="11" fillId="0" borderId="2" xfId="1" applyNumberFormat="1" applyFont="1" applyFill="1" applyBorder="1" applyAlignment="1">
      <alignment horizontal="center"/>
    </xf>
    <xf numFmtId="3" fontId="11" fillId="0" borderId="3" xfId="1" applyNumberFormat="1" applyFont="1" applyFill="1" applyBorder="1" applyAlignment="1">
      <alignment horizontal="center"/>
    </xf>
    <xf numFmtId="0" fontId="15" fillId="0" borderId="4" xfId="1" applyFont="1" applyFill="1" applyBorder="1" applyAlignment="1"/>
    <xf numFmtId="3" fontId="15" fillId="0" borderId="0" xfId="1" applyNumberFormat="1" applyFont="1" applyFill="1" applyBorder="1" applyAlignment="1">
      <alignment horizontal="right"/>
    </xf>
    <xf numFmtId="3" fontId="15" fillId="0" borderId="5" xfId="1" applyNumberFormat="1" applyFont="1" applyFill="1" applyBorder="1" applyAlignment="1">
      <alignment horizontal="right"/>
    </xf>
    <xf numFmtId="0" fontId="13" fillId="0" borderId="6" xfId="3" applyFont="1" applyFill="1" applyBorder="1" applyAlignment="1">
      <alignment horizontal="left"/>
    </xf>
    <xf numFmtId="3" fontId="13" fillId="0" borderId="7" xfId="3" applyNumberFormat="1" applyFont="1" applyFill="1" applyBorder="1" applyAlignment="1">
      <alignment horizontal="right"/>
    </xf>
    <xf numFmtId="3" fontId="13" fillId="0" borderId="8" xfId="3" applyNumberFormat="1" applyFont="1" applyFill="1" applyBorder="1" applyAlignment="1">
      <alignment horizontal="right"/>
    </xf>
    <xf numFmtId="0" fontId="11" fillId="2" borderId="6" xfId="1" applyFont="1" applyFill="1" applyBorder="1"/>
    <xf numFmtId="3" fontId="13" fillId="2" borderId="7" xfId="1" applyNumberFormat="1" applyFont="1" applyFill="1" applyBorder="1" applyAlignment="1">
      <alignment horizontal="right" vertical="center"/>
    </xf>
    <xf numFmtId="3" fontId="11" fillId="2" borderId="8" xfId="1" applyNumberFormat="1" applyFont="1" applyFill="1" applyBorder="1" applyAlignment="1">
      <alignment horizontal="right" vertical="center"/>
    </xf>
    <xf numFmtId="3" fontId="13" fillId="0" borderId="0" xfId="1" applyNumberFormat="1" applyFont="1" applyFill="1" applyBorder="1"/>
    <xf numFmtId="0" fontId="13" fillId="0" borderId="0" xfId="1" applyFont="1" applyFill="1" applyAlignment="1">
      <alignment horizontal="left"/>
    </xf>
    <xf numFmtId="3" fontId="11" fillId="0" borderId="0" xfId="1" applyNumberFormat="1" applyFont="1" applyFill="1" applyBorder="1" applyAlignment="1">
      <alignment horizontal="right" vertical="center"/>
    </xf>
    <xf numFmtId="0" fontId="13" fillId="0" borderId="0" xfId="1" quotePrefix="1" applyFont="1" applyFill="1" applyAlignment="1">
      <alignment horizontal="left"/>
    </xf>
    <xf numFmtId="0" fontId="8" fillId="4" borderId="9" xfId="3" applyFont="1" applyFill="1" applyBorder="1" applyAlignment="1">
      <alignment horizontal="left"/>
    </xf>
    <xf numFmtId="15" fontId="8" fillId="4" borderId="9" xfId="3" applyNumberFormat="1" applyFont="1" applyFill="1" applyBorder="1" applyAlignment="1">
      <alignment horizontal="left"/>
    </xf>
    <xf numFmtId="15" fontId="8" fillId="4" borderId="10" xfId="3" applyNumberFormat="1" applyFont="1" applyFill="1" applyBorder="1" applyAlignment="1">
      <alignment horizontal="left"/>
    </xf>
    <xf numFmtId="3" fontId="8" fillId="4" borderId="9" xfId="3" applyNumberFormat="1" applyFont="1" applyFill="1" applyBorder="1" applyAlignment="1">
      <alignment horizontal="center"/>
    </xf>
    <xf numFmtId="3" fontId="8" fillId="4" borderId="9" xfId="3" applyNumberFormat="1" applyFont="1" applyFill="1" applyBorder="1" applyAlignment="1">
      <alignment horizontal="left"/>
    </xf>
    <xf numFmtId="10" fontId="8" fillId="4" borderId="9" xfId="3" applyNumberFormat="1" applyFont="1" applyFill="1" applyBorder="1" applyAlignment="1">
      <alignment horizontal="left"/>
    </xf>
    <xf numFmtId="10" fontId="8" fillId="4" borderId="9" xfId="3" applyNumberFormat="1" applyFont="1" applyFill="1" applyBorder="1" applyAlignment="1">
      <alignment horizontal="right"/>
    </xf>
    <xf numFmtId="0" fontId="8" fillId="4" borderId="13" xfId="3" applyFont="1" applyFill="1" applyBorder="1" applyAlignment="1">
      <alignment horizontal="left"/>
    </xf>
    <xf numFmtId="0" fontId="8" fillId="4" borderId="11" xfId="3" applyFont="1" applyFill="1" applyBorder="1" applyAlignment="1">
      <alignment horizontal="left"/>
    </xf>
    <xf numFmtId="15" fontId="8" fillId="4" borderId="11" xfId="3" applyNumberFormat="1" applyFont="1" applyFill="1" applyBorder="1" applyAlignment="1">
      <alignment horizontal="left"/>
    </xf>
    <xf numFmtId="15" fontId="8" fillId="4" borderId="12" xfId="3" applyNumberFormat="1" applyFont="1" applyFill="1" applyBorder="1" applyAlignment="1">
      <alignment horizontal="left"/>
    </xf>
    <xf numFmtId="3" fontId="8" fillId="4" borderId="11" xfId="3" applyNumberFormat="1" applyFont="1" applyFill="1" applyBorder="1" applyAlignment="1">
      <alignment horizontal="center"/>
    </xf>
    <xf numFmtId="3" fontId="8" fillId="4" borderId="11" xfId="3" applyNumberFormat="1" applyFont="1" applyFill="1" applyBorder="1" applyAlignment="1">
      <alignment horizontal="left"/>
    </xf>
    <xf numFmtId="10" fontId="8" fillId="4" borderId="11" xfId="3" applyNumberFormat="1" applyFont="1" applyFill="1" applyBorder="1" applyAlignment="1">
      <alignment horizontal="left"/>
    </xf>
    <xf numFmtId="10" fontId="8" fillId="4" borderId="11" xfId="3" applyNumberFormat="1" applyFont="1" applyFill="1" applyBorder="1" applyAlignment="1">
      <alignment horizontal="right"/>
    </xf>
    <xf numFmtId="0" fontId="16" fillId="3" borderId="0" xfId="1" applyFont="1" applyFill="1"/>
    <xf numFmtId="0" fontId="16" fillId="3" borderId="0" xfId="1" applyFont="1" applyFill="1" applyBorder="1" applyAlignment="1">
      <alignment horizontal="center"/>
    </xf>
    <xf numFmtId="15" fontId="16" fillId="3" borderId="0" xfId="1" applyNumberFormat="1" applyFont="1" applyFill="1" applyBorder="1" applyAlignment="1">
      <alignment horizontal="center"/>
    </xf>
    <xf numFmtId="3" fontId="16" fillId="3" borderId="0" xfId="1" applyNumberFormat="1" applyFont="1" applyFill="1" applyBorder="1" applyAlignment="1">
      <alignment horizontal="right"/>
    </xf>
    <xf numFmtId="10" fontId="16" fillId="3" borderId="0" xfId="1" applyNumberFormat="1" applyFont="1" applyFill="1" applyBorder="1" applyAlignment="1">
      <alignment horizontal="center" vertical="center"/>
    </xf>
    <xf numFmtId="0" fontId="16" fillId="3" borderId="0" xfId="1" applyFont="1" applyFill="1" applyBorder="1" applyAlignment="1">
      <alignment horizontal="right"/>
    </xf>
    <xf numFmtId="0" fontId="16" fillId="3" borderId="0" xfId="1" applyFont="1" applyFill="1" applyBorder="1" applyAlignment="1">
      <alignment horizontal="left"/>
    </xf>
    <xf numFmtId="0" fontId="11" fillId="0" borderId="4" xfId="1" applyFont="1" applyFill="1" applyBorder="1" applyAlignment="1"/>
    <xf numFmtId="3" fontId="11" fillId="0" borderId="0" xfId="1" applyNumberFormat="1" applyFont="1" applyFill="1" applyBorder="1" applyAlignment="1">
      <alignment horizontal="center"/>
    </xf>
    <xf numFmtId="3" fontId="11" fillId="0" borderId="5" xfId="1" applyNumberFormat="1" applyFont="1" applyFill="1" applyBorder="1" applyAlignment="1">
      <alignment horizontal="center"/>
    </xf>
    <xf numFmtId="0" fontId="15" fillId="0" borderId="4" xfId="3" applyFont="1" applyFill="1" applyBorder="1" applyAlignment="1">
      <alignment horizontal="left"/>
    </xf>
    <xf numFmtId="3" fontId="15" fillId="0" borderId="0" xfId="3" applyNumberFormat="1" applyFont="1" applyFill="1" applyBorder="1" applyAlignment="1">
      <alignment horizontal="center"/>
    </xf>
    <xf numFmtId="3" fontId="15" fillId="0" borderId="5" xfId="3" applyNumberFormat="1" applyFont="1" applyFill="1" applyBorder="1" applyAlignment="1">
      <alignment horizontal="center"/>
    </xf>
    <xf numFmtId="3" fontId="13" fillId="0" borderId="7" xfId="3" applyNumberFormat="1" applyFont="1" applyFill="1" applyBorder="1" applyAlignment="1">
      <alignment horizontal="center"/>
    </xf>
    <xf numFmtId="3" fontId="13" fillId="0" borderId="8" xfId="3" applyNumberFormat="1" applyFont="1" applyFill="1" applyBorder="1" applyAlignment="1">
      <alignment horizontal="center"/>
    </xf>
    <xf numFmtId="3" fontId="13" fillId="2" borderId="7" xfId="1" applyNumberFormat="1" applyFont="1" applyFill="1" applyBorder="1" applyAlignment="1">
      <alignment horizontal="center" vertical="center"/>
    </xf>
    <xf numFmtId="3" fontId="11" fillId="2" borderId="8" xfId="1" applyNumberFormat="1" applyFont="1" applyFill="1" applyBorder="1" applyAlignment="1">
      <alignment horizontal="center" vertical="center"/>
    </xf>
    <xf numFmtId="0" fontId="2" fillId="4" borderId="1" xfId="1" applyFont="1" applyFill="1" applyBorder="1" applyAlignment="1"/>
    <xf numFmtId="3" fontId="2" fillId="4" borderId="2" xfId="1" applyNumberFormat="1" applyFont="1" applyFill="1" applyBorder="1" applyAlignment="1">
      <alignment horizontal="center"/>
    </xf>
    <xf numFmtId="3" fontId="2" fillId="4" borderId="3" xfId="1" applyNumberFormat="1" applyFont="1" applyFill="1" applyBorder="1" applyAlignment="1">
      <alignment horizontal="center"/>
    </xf>
    <xf numFmtId="0" fontId="9" fillId="0" borderId="4" xfId="3" applyFont="1" applyFill="1" applyBorder="1" applyAlignment="1">
      <alignment horizontal="left"/>
    </xf>
    <xf numFmtId="0" fontId="2" fillId="4" borderId="6" xfId="1" applyFont="1" applyFill="1" applyBorder="1"/>
    <xf numFmtId="3" fontId="3" fillId="4" borderId="7" xfId="1" applyNumberFormat="1" applyFont="1" applyFill="1" applyBorder="1" applyAlignment="1">
      <alignment horizontal="center" vertical="center"/>
    </xf>
    <xf numFmtId="3" fontId="2" fillId="4" borderId="8" xfId="1" applyNumberFormat="1" applyFont="1" applyFill="1" applyBorder="1" applyAlignment="1">
      <alignment horizontal="right" vertical="center"/>
    </xf>
    <xf numFmtId="0" fontId="8" fillId="0" borderId="0" xfId="3" quotePrefix="1" applyFont="1" applyFill="1" applyBorder="1" applyAlignment="1">
      <alignment horizontal="left"/>
    </xf>
    <xf numFmtId="15" fontId="8" fillId="0" borderId="0" xfId="3" quotePrefix="1" applyNumberFormat="1" applyFont="1" applyFill="1" applyBorder="1" applyAlignment="1">
      <alignment horizontal="left"/>
    </xf>
    <xf numFmtId="3" fontId="8" fillId="0" borderId="0" xfId="3" quotePrefix="1" applyNumberFormat="1" applyFont="1" applyFill="1" applyBorder="1" applyAlignment="1">
      <alignment horizontal="left"/>
    </xf>
    <xf numFmtId="10" fontId="8" fillId="0" borderId="0" xfId="3" quotePrefix="1" applyNumberFormat="1" applyFont="1" applyFill="1" applyBorder="1" applyAlignment="1">
      <alignment horizontal="left"/>
    </xf>
    <xf numFmtId="10" fontId="9" fillId="0" borderId="0" xfId="3" quotePrefix="1" applyNumberFormat="1" applyFont="1" applyFill="1" applyBorder="1" applyAlignment="1">
      <alignment horizontal="left"/>
    </xf>
    <xf numFmtId="0" fontId="8" fillId="0" borderId="0" xfId="3" applyFont="1" applyFill="1" applyBorder="1" applyAlignment="1">
      <alignment horizontal="left"/>
    </xf>
    <xf numFmtId="15" fontId="8" fillId="0" borderId="0" xfId="3" applyNumberFormat="1" applyFont="1" applyFill="1" applyBorder="1" applyAlignment="1">
      <alignment horizontal="left"/>
    </xf>
    <xf numFmtId="3" fontId="8" fillId="0" borderId="0" xfId="3" applyNumberFormat="1" applyFont="1" applyFill="1" applyBorder="1" applyAlignment="1">
      <alignment horizontal="left"/>
    </xf>
    <xf numFmtId="10" fontId="8" fillId="0" borderId="0" xfId="3" applyNumberFormat="1" applyFont="1" applyFill="1" applyBorder="1" applyAlignment="1">
      <alignment horizontal="left"/>
    </xf>
    <xf numFmtId="10" fontId="9" fillId="0" borderId="0" xfId="3" applyNumberFormat="1" applyFont="1" applyFill="1" applyBorder="1" applyAlignment="1">
      <alignment horizontal="left"/>
    </xf>
    <xf numFmtId="0" fontId="9" fillId="0" borderId="9" xfId="3" applyFont="1" applyFill="1" applyBorder="1" applyAlignment="1">
      <alignment horizontal="left"/>
    </xf>
    <xf numFmtId="0" fontId="6" fillId="0" borderId="0" xfId="3" applyFill="1" applyBorder="1"/>
    <xf numFmtId="15" fontId="9" fillId="0" borderId="9" xfId="3" applyNumberFormat="1" applyFont="1" applyFill="1" applyBorder="1" applyAlignment="1">
      <alignment horizontal="left"/>
    </xf>
    <xf numFmtId="3" fontId="9" fillId="0" borderId="9" xfId="3" applyNumberFormat="1" applyFont="1" applyFill="1" applyBorder="1" applyAlignment="1">
      <alignment horizontal="left"/>
    </xf>
    <xf numFmtId="10" fontId="9" fillId="0" borderId="9" xfId="3" applyNumberFormat="1" applyFont="1" applyFill="1" applyBorder="1" applyAlignment="1">
      <alignment horizontal="left"/>
    </xf>
    <xf numFmtId="0" fontId="9" fillId="0" borderId="13" xfId="3" applyFont="1" applyFill="1" applyBorder="1" applyAlignment="1">
      <alignment horizontal="left"/>
    </xf>
    <xf numFmtId="0" fontId="9" fillId="0" borderId="0" xfId="3" applyFont="1" applyFill="1" applyBorder="1" applyAlignment="1">
      <alignment horizontal="left"/>
    </xf>
    <xf numFmtId="15" fontId="9" fillId="0" borderId="13" xfId="3" applyNumberFormat="1" applyFont="1" applyFill="1" applyBorder="1" applyAlignment="1">
      <alignment horizontal="left"/>
    </xf>
    <xf numFmtId="3" fontId="9" fillId="0" borderId="13" xfId="3" applyNumberFormat="1" applyFont="1" applyFill="1" applyBorder="1" applyAlignment="1">
      <alignment horizontal="left"/>
    </xf>
    <xf numFmtId="10" fontId="9" fillId="0" borderId="13" xfId="3" applyNumberFormat="1" applyFont="1" applyFill="1" applyBorder="1" applyAlignment="1">
      <alignment horizontal="left"/>
    </xf>
    <xf numFmtId="0" fontId="8" fillId="0" borderId="13" xfId="3" applyFont="1" applyFill="1" applyBorder="1" applyAlignment="1">
      <alignment horizontal="left"/>
    </xf>
    <xf numFmtId="15" fontId="8" fillId="0" borderId="13" xfId="3" applyNumberFormat="1" applyFont="1" applyFill="1" applyBorder="1" applyAlignment="1">
      <alignment horizontal="left"/>
    </xf>
    <xf numFmtId="3" fontId="8" fillId="0" borderId="13" xfId="3" applyNumberFormat="1" applyFont="1" applyFill="1" applyBorder="1" applyAlignment="1">
      <alignment horizontal="left"/>
    </xf>
    <xf numFmtId="10" fontId="9" fillId="0" borderId="22" xfId="3" applyNumberFormat="1" applyFont="1" applyFill="1" applyBorder="1" applyAlignment="1">
      <alignment horizontal="left"/>
    </xf>
    <xf numFmtId="0" fontId="9" fillId="0" borderId="22" xfId="3" applyFont="1" applyFill="1" applyBorder="1" applyAlignment="1">
      <alignment horizontal="left"/>
    </xf>
    <xf numFmtId="15" fontId="9" fillId="0" borderId="22" xfId="3" applyNumberFormat="1" applyFont="1" applyFill="1" applyBorder="1" applyAlignment="1">
      <alignment horizontal="left"/>
    </xf>
    <xf numFmtId="3" fontId="9" fillId="0" borderId="22" xfId="3" applyNumberFormat="1" applyFont="1" applyFill="1" applyBorder="1" applyAlignment="1">
      <alignment horizontal="left"/>
    </xf>
    <xf numFmtId="0" fontId="1" fillId="0" borderId="12" xfId="1" applyFill="1" applyBorder="1"/>
    <xf numFmtId="0" fontId="1" fillId="0" borderId="11" xfId="1" applyFill="1" applyBorder="1"/>
    <xf numFmtId="0" fontId="1" fillId="0" borderId="0" xfId="1" applyFill="1"/>
    <xf numFmtId="0" fontId="9" fillId="0" borderId="0" xfId="1" applyFont="1" applyFill="1"/>
    <xf numFmtId="0" fontId="9" fillId="0" borderId="0" xfId="1" applyFont="1" applyFill="1" applyBorder="1" applyAlignment="1">
      <alignment horizontal="center"/>
    </xf>
    <xf numFmtId="15" fontId="9" fillId="0" borderId="0" xfId="1" applyNumberFormat="1" applyFont="1" applyFill="1" applyBorder="1" applyAlignment="1">
      <alignment horizontal="center"/>
    </xf>
    <xf numFmtId="3" fontId="9" fillId="0" borderId="0" xfId="1" applyNumberFormat="1" applyFont="1" applyFill="1" applyBorder="1" applyAlignment="1">
      <alignment horizontal="right"/>
    </xf>
    <xf numFmtId="10" fontId="9" fillId="0" borderId="0" xfId="1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right"/>
    </xf>
    <xf numFmtId="0" fontId="9" fillId="0" borderId="0" xfId="1" applyFont="1" applyFill="1" applyBorder="1" applyAlignment="1">
      <alignment horizontal="left"/>
    </xf>
    <xf numFmtId="0" fontId="2" fillId="3" borderId="0" xfId="1" applyFont="1" applyFill="1"/>
    <xf numFmtId="3" fontId="3" fillId="3" borderId="0" xfId="1" applyNumberFormat="1" applyFont="1" applyFill="1"/>
    <xf numFmtId="0" fontId="3" fillId="3" borderId="0" xfId="1" applyFont="1" applyFill="1"/>
    <xf numFmtId="17" fontId="2" fillId="3" borderId="0" xfId="1" applyNumberFormat="1" applyFont="1" applyFill="1" applyAlignment="1">
      <alignment horizontal="left"/>
    </xf>
    <xf numFmtId="0" fontId="3" fillId="3" borderId="0" xfId="1" applyFont="1" applyFill="1" applyBorder="1"/>
    <xf numFmtId="3" fontId="2" fillId="4" borderId="2" xfId="1" applyNumberFormat="1" applyFont="1" applyFill="1" applyBorder="1" applyAlignment="1">
      <alignment horizontal="right"/>
    </xf>
    <xf numFmtId="3" fontId="2" fillId="4" borderId="3" xfId="1" applyNumberFormat="1" applyFont="1" applyFill="1" applyBorder="1" applyAlignment="1">
      <alignment horizontal="right"/>
    </xf>
    <xf numFmtId="0" fontId="5" fillId="3" borderId="0" xfId="1" applyFont="1" applyFill="1"/>
    <xf numFmtId="0" fontId="3" fillId="3" borderId="0" xfId="2" applyFont="1" applyFill="1" applyBorder="1" applyAlignment="1">
      <alignment horizontal="left"/>
    </xf>
    <xf numFmtId="0" fontId="2" fillId="3" borderId="0" xfId="1" applyFont="1" applyFill="1" applyBorder="1"/>
    <xf numFmtId="3" fontId="3" fillId="3" borderId="0" xfId="2" applyNumberFormat="1" applyFont="1" applyFill="1" applyBorder="1" applyAlignment="1">
      <alignment horizontal="left"/>
    </xf>
    <xf numFmtId="0" fontId="2" fillId="3" borderId="0" xfId="2" applyFont="1" applyFill="1" applyBorder="1" applyAlignment="1">
      <alignment horizontal="left"/>
    </xf>
    <xf numFmtId="0" fontId="3" fillId="3" borderId="1" xfId="1" applyFont="1" applyFill="1" applyBorder="1" applyAlignment="1"/>
    <xf numFmtId="3" fontId="3" fillId="3" borderId="2" xfId="1" applyNumberFormat="1" applyFont="1" applyFill="1" applyBorder="1" applyAlignment="1">
      <alignment horizontal="center"/>
    </xf>
    <xf numFmtId="3" fontId="3" fillId="3" borderId="3" xfId="1" applyNumberFormat="1" applyFont="1" applyFill="1" applyBorder="1" applyAlignment="1">
      <alignment horizontal="center"/>
    </xf>
    <xf numFmtId="0" fontId="7" fillId="3" borderId="4" xfId="3" applyFont="1" applyFill="1" applyBorder="1" applyAlignment="1">
      <alignment horizontal="left"/>
    </xf>
    <xf numFmtId="3" fontId="7" fillId="3" borderId="0" xfId="3" applyNumberFormat="1" applyFont="1" applyFill="1" applyBorder="1" applyAlignment="1">
      <alignment horizontal="right"/>
    </xf>
    <xf numFmtId="3" fontId="7" fillId="3" borderId="5" xfId="3" applyNumberFormat="1" applyFont="1" applyFill="1" applyBorder="1" applyAlignment="1">
      <alignment horizontal="right"/>
    </xf>
    <xf numFmtId="0" fontId="10" fillId="3" borderId="4" xfId="1" applyFont="1" applyFill="1" applyBorder="1"/>
    <xf numFmtId="0" fontId="10" fillId="3" borderId="0" xfId="1" applyFont="1" applyFill="1" applyBorder="1"/>
    <xf numFmtId="0" fontId="10" fillId="3" borderId="5" xfId="1" applyFont="1" applyFill="1" applyBorder="1"/>
    <xf numFmtId="0" fontId="1" fillId="3" borderId="0" xfId="1" applyFill="1"/>
    <xf numFmtId="3" fontId="3" fillId="3" borderId="0" xfId="1" applyNumberFormat="1" applyFont="1" applyFill="1" applyBorder="1"/>
    <xf numFmtId="0" fontId="3" fillId="3" borderId="0" xfId="1" applyFont="1" applyFill="1" applyAlignment="1">
      <alignment horizontal="left"/>
    </xf>
    <xf numFmtId="3" fontId="2" fillId="3" borderId="0" xfId="1" applyNumberFormat="1" applyFont="1" applyFill="1" applyBorder="1" applyAlignment="1">
      <alignment horizontal="right" vertical="center"/>
    </xf>
    <xf numFmtId="0" fontId="3" fillId="3" borderId="0" xfId="1" quotePrefix="1" applyFont="1" applyFill="1" applyAlignment="1">
      <alignment horizontal="left"/>
    </xf>
    <xf numFmtId="10" fontId="9" fillId="3" borderId="0" xfId="3" quotePrefix="1" applyNumberFormat="1" applyFont="1" applyFill="1" applyBorder="1" applyAlignment="1">
      <alignment horizontal="left"/>
    </xf>
    <xf numFmtId="10" fontId="9" fillId="3" borderId="0" xfId="3" applyNumberFormat="1" applyFont="1" applyFill="1" applyBorder="1" applyAlignment="1">
      <alignment horizontal="left"/>
    </xf>
    <xf numFmtId="0" fontId="6" fillId="3" borderId="0" xfId="3" applyFill="1" applyBorder="1"/>
    <xf numFmtId="10" fontId="9" fillId="3" borderId="13" xfId="2" applyNumberFormat="1" applyFont="1" applyFill="1" applyBorder="1" applyAlignment="1">
      <alignment horizontal="left"/>
    </xf>
    <xf numFmtId="3" fontId="9" fillId="3" borderId="13" xfId="2" applyNumberFormat="1" applyFont="1" applyFill="1" applyBorder="1" applyAlignment="1">
      <alignment horizontal="right"/>
    </xf>
    <xf numFmtId="10" fontId="9" fillId="3" borderId="22" xfId="3" applyNumberFormat="1" applyFont="1" applyFill="1" applyBorder="1" applyAlignment="1">
      <alignment horizontal="left"/>
    </xf>
    <xf numFmtId="0" fontId="9" fillId="3" borderId="22" xfId="3" applyFont="1" applyFill="1" applyBorder="1" applyAlignment="1">
      <alignment horizontal="left"/>
    </xf>
    <xf numFmtId="15" fontId="9" fillId="3" borderId="22" xfId="3" applyNumberFormat="1" applyFont="1" applyFill="1" applyBorder="1" applyAlignment="1">
      <alignment horizontal="left"/>
    </xf>
    <xf numFmtId="3" fontId="9" fillId="3" borderId="22" xfId="3" applyNumberFormat="1" applyFont="1" applyFill="1" applyBorder="1" applyAlignment="1">
      <alignment horizontal="left"/>
    </xf>
    <xf numFmtId="0" fontId="1" fillId="3" borderId="12" xfId="1" applyFill="1" applyBorder="1"/>
    <xf numFmtId="0" fontId="1" fillId="3" borderId="11" xfId="1" applyFill="1" applyBorder="1"/>
    <xf numFmtId="0" fontId="1" fillId="3" borderId="11" xfId="1" applyFill="1" applyBorder="1" applyAlignment="1">
      <alignment horizontal="right"/>
    </xf>
    <xf numFmtId="0" fontId="9" fillId="3" borderId="13" xfId="16" applyFont="1" applyFill="1" applyBorder="1" applyAlignment="1">
      <alignment horizontal="left"/>
    </xf>
    <xf numFmtId="0" fontId="8" fillId="3" borderId="13" xfId="16" applyFont="1" applyFill="1" applyBorder="1" applyAlignment="1">
      <alignment horizontal="left"/>
    </xf>
    <xf numFmtId="3" fontId="9" fillId="3" borderId="13" xfId="2" applyNumberFormat="1" applyFont="1" applyFill="1" applyBorder="1" applyAlignment="1">
      <alignment horizontal="left"/>
    </xf>
    <xf numFmtId="0" fontId="9" fillId="3" borderId="22" xfId="16" applyFont="1" applyFill="1" applyBorder="1" applyAlignment="1">
      <alignment horizontal="left"/>
    </xf>
    <xf numFmtId="0" fontId="9" fillId="3" borderId="0" xfId="15" applyFont="1" applyFill="1"/>
    <xf numFmtId="0" fontId="9" fillId="3" borderId="0" xfId="15" applyFont="1" applyFill="1" applyBorder="1" applyAlignment="1">
      <alignment horizontal="center"/>
    </xf>
    <xf numFmtId="15" fontId="9" fillId="3" borderId="0" xfId="15" applyNumberFormat="1" applyFont="1" applyFill="1" applyBorder="1" applyAlignment="1">
      <alignment horizontal="center"/>
    </xf>
    <xf numFmtId="3" fontId="9" fillId="3" borderId="0" xfId="15" applyNumberFormat="1" applyFont="1" applyFill="1" applyBorder="1" applyAlignment="1">
      <alignment horizontal="right"/>
    </xf>
    <xf numFmtId="10" fontId="9" fillId="3" borderId="0" xfId="15" applyNumberFormat="1" applyFont="1" applyFill="1" applyBorder="1" applyAlignment="1">
      <alignment horizontal="center" vertical="center"/>
    </xf>
    <xf numFmtId="0" fontId="9" fillId="3" borderId="0" xfId="15" applyFont="1" applyFill="1" applyBorder="1" applyAlignment="1">
      <alignment horizontal="justify"/>
    </xf>
    <xf numFmtId="15" fontId="9" fillId="3" borderId="0" xfId="15" applyNumberFormat="1" applyFont="1" applyFill="1" applyBorder="1" applyAlignment="1">
      <alignment horizontal="justify"/>
    </xf>
    <xf numFmtId="3" fontId="9" fillId="3" borderId="0" xfId="15" applyNumberFormat="1" applyFont="1" applyFill="1" applyBorder="1" applyAlignment="1">
      <alignment horizontal="justify"/>
    </xf>
    <xf numFmtId="10" fontId="9" fillId="3" borderId="0" xfId="15" applyNumberFormat="1" applyFont="1" applyFill="1" applyBorder="1" applyAlignment="1">
      <alignment horizontal="justify" vertical="center"/>
    </xf>
    <xf numFmtId="0" fontId="3" fillId="3" borderId="4" xfId="1" applyFont="1" applyFill="1" applyBorder="1" applyAlignment="1"/>
    <xf numFmtId="3" fontId="3" fillId="3" borderId="0" xfId="1" applyNumberFormat="1" applyFont="1" applyFill="1" applyBorder="1" applyAlignment="1">
      <alignment horizontal="right"/>
    </xf>
    <xf numFmtId="3" fontId="3" fillId="3" borderId="5" xfId="1" applyNumberFormat="1" applyFont="1" applyFill="1" applyBorder="1" applyAlignment="1">
      <alignment horizontal="right"/>
    </xf>
    <xf numFmtId="0" fontId="2" fillId="4" borderId="19" xfId="1" applyFont="1" applyFill="1" applyBorder="1"/>
    <xf numFmtId="3" fontId="3" fillId="4" borderId="20" xfId="1" applyNumberFormat="1" applyFont="1" applyFill="1" applyBorder="1" applyAlignment="1">
      <alignment horizontal="center" vertical="center"/>
    </xf>
    <xf numFmtId="3" fontId="2" fillId="4" borderId="21" xfId="1" applyNumberFormat="1" applyFont="1" applyFill="1" applyBorder="1" applyAlignment="1">
      <alignment horizontal="right" vertical="center"/>
    </xf>
    <xf numFmtId="0" fontId="6" fillId="0" borderId="23" xfId="3" applyFill="1" applyBorder="1"/>
    <xf numFmtId="0" fontId="9" fillId="0" borderId="11" xfId="3" applyFont="1" applyFill="1" applyBorder="1" applyAlignment="1">
      <alignment horizontal="left"/>
    </xf>
    <xf numFmtId="0" fontId="6" fillId="0" borderId="14" xfId="3" applyFill="1" applyBorder="1"/>
    <xf numFmtId="15" fontId="9" fillId="0" borderId="11" xfId="3" applyNumberFormat="1" applyFont="1" applyFill="1" applyBorder="1" applyAlignment="1">
      <alignment horizontal="left"/>
    </xf>
    <xf numFmtId="3" fontId="9" fillId="0" borderId="11" xfId="3" applyNumberFormat="1" applyFont="1" applyFill="1" applyBorder="1" applyAlignment="1">
      <alignment horizontal="left"/>
    </xf>
    <xf numFmtId="10" fontId="9" fillId="0" borderId="11" xfId="3" applyNumberFormat="1" applyFont="1" applyFill="1" applyBorder="1" applyAlignment="1">
      <alignment horizontal="left"/>
    </xf>
    <xf numFmtId="0" fontId="6" fillId="0" borderId="0" xfId="3" applyFill="1"/>
    <xf numFmtId="0" fontId="9" fillId="0" borderId="0" xfId="15" applyFont="1" applyFill="1"/>
    <xf numFmtId="0" fontId="9" fillId="0" borderId="0" xfId="15" applyFont="1" applyFill="1" applyBorder="1" applyAlignment="1">
      <alignment horizontal="center"/>
    </xf>
    <xf numFmtId="15" fontId="9" fillId="0" borderId="0" xfId="15" applyNumberFormat="1" applyFont="1" applyFill="1" applyBorder="1" applyAlignment="1">
      <alignment horizontal="center"/>
    </xf>
    <xf numFmtId="3" fontId="9" fillId="0" borderId="0" xfId="15" applyNumberFormat="1" applyFont="1" applyFill="1" applyBorder="1" applyAlignment="1">
      <alignment horizontal="right"/>
    </xf>
    <xf numFmtId="10" fontId="9" fillId="0" borderId="0" xfId="15" applyNumberFormat="1" applyFont="1" applyFill="1" applyBorder="1" applyAlignment="1">
      <alignment horizontal="center" vertical="center"/>
    </xf>
    <xf numFmtId="0" fontId="9" fillId="0" borderId="0" xfId="15" applyFont="1" applyFill="1" applyBorder="1" applyAlignment="1">
      <alignment horizontal="justify"/>
    </xf>
    <xf numFmtId="15" fontId="9" fillId="0" borderId="0" xfId="15" applyNumberFormat="1" applyFont="1" applyFill="1" applyBorder="1" applyAlignment="1">
      <alignment horizontal="justify"/>
    </xf>
    <xf numFmtId="3" fontId="9" fillId="0" borderId="0" xfId="15" applyNumberFormat="1" applyFont="1" applyFill="1" applyBorder="1" applyAlignment="1">
      <alignment horizontal="justify"/>
    </xf>
    <xf numFmtId="10" fontId="9" fillId="0" borderId="0" xfId="15" applyNumberFormat="1" applyFont="1" applyFill="1" applyBorder="1" applyAlignment="1">
      <alignment horizontal="justify" vertical="center"/>
    </xf>
    <xf numFmtId="3" fontId="3" fillId="3" borderId="2" xfId="1" applyNumberFormat="1" applyFont="1" applyFill="1" applyBorder="1" applyAlignment="1">
      <alignment horizontal="right"/>
    </xf>
    <xf numFmtId="3" fontId="7" fillId="3" borderId="5" xfId="3" applyNumberFormat="1" applyFont="1" applyFill="1" applyBorder="1" applyAlignment="1"/>
    <xf numFmtId="0" fontId="9" fillId="3" borderId="4" xfId="2" applyFont="1" applyFill="1" applyBorder="1" applyAlignment="1">
      <alignment horizontal="left"/>
    </xf>
    <xf numFmtId="3" fontId="9" fillId="3" borderId="0" xfId="2" applyNumberFormat="1" applyFont="1" applyFill="1" applyBorder="1" applyAlignment="1">
      <alignment horizontal="right"/>
    </xf>
    <xf numFmtId="3" fontId="9" fillId="3" borderId="5" xfId="2" applyNumberFormat="1" applyFont="1" applyFill="1" applyBorder="1" applyAlignment="1"/>
    <xf numFmtId="0" fontId="9" fillId="3" borderId="6" xfId="2" applyFont="1" applyFill="1" applyBorder="1" applyAlignment="1">
      <alignment horizontal="left"/>
    </xf>
    <xf numFmtId="0" fontId="10" fillId="3" borderId="7" xfId="1" applyFont="1" applyFill="1" applyBorder="1"/>
    <xf numFmtId="0" fontId="10" fillId="3" borderId="8" xfId="1" applyFont="1" applyFill="1" applyBorder="1"/>
    <xf numFmtId="0" fontId="8" fillId="4" borderId="9" xfId="3" applyFont="1" applyFill="1" applyBorder="1" applyAlignment="1">
      <alignment horizontal="left" vertical="center"/>
    </xf>
    <xf numFmtId="15" fontId="8" fillId="4" borderId="9" xfId="3" applyNumberFormat="1" applyFont="1" applyFill="1" applyBorder="1" applyAlignment="1">
      <alignment horizontal="left" vertical="center"/>
    </xf>
    <xf numFmtId="15" fontId="8" fillId="4" borderId="10" xfId="3" applyNumberFormat="1" applyFont="1" applyFill="1" applyBorder="1" applyAlignment="1">
      <alignment horizontal="left" vertical="center"/>
    </xf>
    <xf numFmtId="3" fontId="8" fillId="4" borderId="9" xfId="3" applyNumberFormat="1" applyFont="1" applyFill="1" applyBorder="1" applyAlignment="1">
      <alignment horizontal="left" vertical="center"/>
    </xf>
    <xf numFmtId="10" fontId="8" fillId="4" borderId="9" xfId="3" applyNumberFormat="1" applyFont="1" applyFill="1" applyBorder="1" applyAlignment="1">
      <alignment horizontal="left" vertical="center"/>
    </xf>
    <xf numFmtId="0" fontId="8" fillId="4" borderId="13" xfId="3" applyFont="1" applyFill="1" applyBorder="1" applyAlignment="1">
      <alignment horizontal="left" vertical="center"/>
    </xf>
    <xf numFmtId="0" fontId="8" fillId="4" borderId="11" xfId="3" applyFont="1" applyFill="1" applyBorder="1" applyAlignment="1">
      <alignment horizontal="left" vertical="center"/>
    </xf>
    <xf numFmtId="15" fontId="8" fillId="4" borderId="11" xfId="3" applyNumberFormat="1" applyFont="1" applyFill="1" applyBorder="1" applyAlignment="1">
      <alignment horizontal="left" vertical="center"/>
    </xf>
    <xf numFmtId="15" fontId="8" fillId="4" borderId="12" xfId="3" applyNumberFormat="1" applyFont="1" applyFill="1" applyBorder="1" applyAlignment="1">
      <alignment horizontal="left" vertical="center"/>
    </xf>
    <xf numFmtId="3" fontId="8" fillId="4" borderId="11" xfId="3" applyNumberFormat="1" applyFont="1" applyFill="1" applyBorder="1" applyAlignment="1">
      <alignment horizontal="left" vertical="center"/>
    </xf>
    <xf numFmtId="10" fontId="8" fillId="4" borderId="11" xfId="3" applyNumberFormat="1" applyFont="1" applyFill="1" applyBorder="1" applyAlignment="1">
      <alignment horizontal="left" vertical="center"/>
    </xf>
    <xf numFmtId="0" fontId="6" fillId="3" borderId="23" xfId="3" applyFill="1" applyBorder="1"/>
    <xf numFmtId="0" fontId="9" fillId="3" borderId="13" xfId="2" applyFont="1" applyFill="1" applyBorder="1" applyAlignment="1">
      <alignment horizontal="left"/>
    </xf>
    <xf numFmtId="0" fontId="9" fillId="3" borderId="0" xfId="2" applyFont="1" applyFill="1" applyBorder="1" applyAlignment="1">
      <alignment horizontal="left"/>
    </xf>
    <xf numFmtId="15" fontId="9" fillId="3" borderId="13" xfId="2" applyNumberFormat="1" applyFont="1" applyFill="1" applyBorder="1" applyAlignment="1">
      <alignment horizontal="left"/>
    </xf>
    <xf numFmtId="0" fontId="6" fillId="3" borderId="14" xfId="3" applyFill="1" applyBorder="1"/>
    <xf numFmtId="0" fontId="6" fillId="3" borderId="0" xfId="3" applyFill="1"/>
    <xf numFmtId="164" fontId="7" fillId="0" borderId="5" xfId="8" applyNumberFormat="1" applyFont="1" applyFill="1" applyBorder="1" applyAlignment="1">
      <alignment horizontal="right"/>
    </xf>
    <xf numFmtId="0" fontId="9" fillId="0" borderId="0" xfId="2" applyFont="1" applyFill="1" applyBorder="1" applyAlignment="1">
      <alignment horizontal="left"/>
    </xf>
    <xf numFmtId="15" fontId="9" fillId="0" borderId="13" xfId="2" applyNumberFormat="1" applyFont="1" applyFill="1" applyBorder="1" applyAlignment="1">
      <alignment horizontal="left"/>
    </xf>
    <xf numFmtId="3" fontId="9" fillId="0" borderId="13" xfId="2" applyNumberFormat="1" applyFont="1" applyFill="1" applyBorder="1" applyAlignment="1">
      <alignment horizontal="left"/>
    </xf>
    <xf numFmtId="10" fontId="9" fillId="0" borderId="13" xfId="2" applyNumberFormat="1" applyFont="1" applyFill="1" applyBorder="1" applyAlignment="1">
      <alignment horizontal="left"/>
    </xf>
    <xf numFmtId="3" fontId="9" fillId="0" borderId="13" xfId="2" applyNumberFormat="1" applyFont="1" applyFill="1" applyBorder="1" applyAlignment="1">
      <alignment horizontal="right"/>
    </xf>
    <xf numFmtId="0" fontId="7" fillId="0" borderId="4" xfId="16" applyFont="1" applyFill="1" applyBorder="1" applyAlignment="1">
      <alignment horizontal="left"/>
    </xf>
    <xf numFmtId="3" fontId="9" fillId="0" borderId="0" xfId="16" applyNumberFormat="1" applyFont="1" applyFill="1" applyBorder="1" applyAlignment="1">
      <alignment horizontal="right"/>
    </xf>
    <xf numFmtId="3" fontId="9" fillId="0" borderId="5" xfId="16" applyNumberFormat="1" applyFont="1" applyFill="1" applyBorder="1" applyAlignment="1">
      <alignment horizontal="right"/>
    </xf>
    <xf numFmtId="0" fontId="16" fillId="3" borderId="0" xfId="1" applyFont="1" applyFill="1" applyBorder="1" applyAlignment="1">
      <alignment horizontal="left" vertical="top" wrapText="1"/>
    </xf>
    <xf numFmtId="17" fontId="11" fillId="0" borderId="0" xfId="2" applyNumberFormat="1" applyFont="1" applyFill="1" applyBorder="1" applyAlignment="1">
      <alignment horizontal="center"/>
    </xf>
    <xf numFmtId="0" fontId="9" fillId="3" borderId="0" xfId="1" applyFont="1" applyFill="1" applyAlignment="1">
      <alignment horizontal="left" vertical="top" wrapText="1"/>
    </xf>
    <xf numFmtId="0" fontId="2" fillId="6" borderId="15" xfId="1" applyFont="1" applyFill="1" applyBorder="1" applyAlignment="1">
      <alignment horizontal="center" vertical="center" wrapText="1"/>
    </xf>
    <xf numFmtId="0" fontId="11" fillId="5" borderId="0" xfId="1" applyFont="1" applyFill="1" applyAlignment="1">
      <alignment horizontal="left" vertical="center"/>
    </xf>
    <xf numFmtId="0" fontId="11" fillId="5" borderId="14" xfId="1" applyFont="1" applyFill="1" applyBorder="1" applyAlignment="1">
      <alignment horizontal="left" vertical="center"/>
    </xf>
    <xf numFmtId="0" fontId="16" fillId="3" borderId="0" xfId="4" applyFont="1" applyFill="1" applyBorder="1" applyAlignment="1">
      <alignment horizontal="left" vertical="top" wrapText="1"/>
    </xf>
    <xf numFmtId="0" fontId="16" fillId="3" borderId="0" xfId="1" applyFont="1" applyFill="1" applyBorder="1" applyAlignment="1">
      <alignment horizontal="left" wrapText="1"/>
    </xf>
    <xf numFmtId="0" fontId="16" fillId="3" borderId="0" xfId="1" applyFont="1" applyFill="1" applyAlignment="1">
      <alignment horizontal="left" wrapText="1"/>
    </xf>
    <xf numFmtId="0" fontId="9" fillId="3" borderId="0" xfId="1" applyFont="1" applyFill="1" applyBorder="1" applyAlignment="1">
      <alignment horizontal="left" vertical="top" wrapText="1"/>
    </xf>
    <xf numFmtId="0" fontId="8" fillId="4" borderId="9" xfId="3" applyFont="1" applyFill="1" applyBorder="1" applyAlignment="1">
      <alignment horizontal="left" vertical="center"/>
    </xf>
    <xf numFmtId="0" fontId="8" fillId="4" borderId="11" xfId="3" applyFont="1" applyFill="1" applyBorder="1" applyAlignment="1">
      <alignment horizontal="left" vertical="center"/>
    </xf>
    <xf numFmtId="0" fontId="8" fillId="4" borderId="9" xfId="3" applyFont="1" applyFill="1" applyBorder="1" applyAlignment="1">
      <alignment horizontal="center" vertical="center"/>
    </xf>
    <xf numFmtId="0" fontId="8" fillId="4" borderId="11" xfId="3" applyFont="1" applyFill="1" applyBorder="1" applyAlignment="1">
      <alignment horizontal="center" vertical="center"/>
    </xf>
    <xf numFmtId="0" fontId="9" fillId="3" borderId="0" xfId="4" applyFont="1" applyFill="1" applyBorder="1" applyAlignment="1">
      <alignment horizontal="left" vertical="top" wrapText="1"/>
    </xf>
    <xf numFmtId="0" fontId="9" fillId="3" borderId="0" xfId="1" applyFont="1" applyFill="1" applyBorder="1" applyAlignment="1">
      <alignment horizontal="left" wrapText="1"/>
    </xf>
    <xf numFmtId="0" fontId="9" fillId="3" borderId="0" xfId="1" applyFont="1" applyFill="1" applyAlignment="1">
      <alignment horizontal="left" wrapText="1"/>
    </xf>
    <xf numFmtId="17" fontId="2" fillId="0" borderId="0" xfId="2" applyNumberFormat="1" applyFont="1" applyFill="1" applyBorder="1" applyAlignment="1">
      <alignment horizontal="center"/>
    </xf>
    <xf numFmtId="0" fontId="9" fillId="0" borderId="0" xfId="2" applyFont="1" applyFill="1" applyBorder="1" applyAlignment="1">
      <alignment horizontal="left" wrapText="1"/>
    </xf>
    <xf numFmtId="0" fontId="9" fillId="0" borderId="0" xfId="1" applyFont="1" applyFill="1" applyBorder="1" applyAlignment="1">
      <alignment horizontal="left" vertical="top" wrapText="1"/>
    </xf>
    <xf numFmtId="0" fontId="9" fillId="0" borderId="0" xfId="4" applyFont="1" applyFill="1" applyBorder="1" applyAlignment="1">
      <alignment horizontal="left" vertical="top" wrapText="1"/>
    </xf>
    <xf numFmtId="0" fontId="9" fillId="0" borderId="0" xfId="1" applyFont="1" applyFill="1" applyBorder="1" applyAlignment="1">
      <alignment horizontal="left" wrapText="1"/>
    </xf>
    <xf numFmtId="0" fontId="9" fillId="0" borderId="0" xfId="1" applyFont="1" applyFill="1" applyAlignment="1">
      <alignment horizontal="left" wrapText="1"/>
    </xf>
    <xf numFmtId="0" fontId="9" fillId="0" borderId="0" xfId="1" applyFont="1" applyFill="1" applyAlignment="1">
      <alignment horizontal="left" vertical="top" wrapText="1"/>
    </xf>
    <xf numFmtId="17" fontId="2" fillId="3" borderId="0" xfId="2" applyNumberFormat="1" applyFont="1" applyFill="1" applyBorder="1" applyAlignment="1">
      <alignment horizontal="center"/>
    </xf>
    <xf numFmtId="0" fontId="9" fillId="3" borderId="0" xfId="2" applyFont="1" applyFill="1" applyBorder="1" applyAlignment="1">
      <alignment horizontal="left" wrapText="1"/>
    </xf>
    <xf numFmtId="0" fontId="9" fillId="3" borderId="0" xfId="15" applyFont="1" applyFill="1" applyBorder="1" applyAlignment="1">
      <alignment horizontal="justify" vertical="top" wrapText="1"/>
    </xf>
    <xf numFmtId="0" fontId="9" fillId="3" borderId="0" xfId="15" applyFont="1" applyFill="1" applyAlignment="1">
      <alignment horizontal="justify" vertical="top" wrapText="1"/>
    </xf>
    <xf numFmtId="0" fontId="9" fillId="3" borderId="0" xfId="2" applyFont="1" applyFill="1" applyBorder="1" applyAlignment="1">
      <alignment horizontal="justify" wrapText="1"/>
    </xf>
    <xf numFmtId="0" fontId="9" fillId="3" borderId="0" xfId="14" applyFont="1" applyFill="1" applyBorder="1" applyAlignment="1">
      <alignment horizontal="justify" vertical="top" wrapText="1"/>
    </xf>
    <xf numFmtId="0" fontId="9" fillId="3" borderId="0" xfId="15" applyFont="1" applyFill="1" applyBorder="1" applyAlignment="1">
      <alignment horizontal="justify" wrapText="1"/>
    </xf>
    <xf numFmtId="0" fontId="9" fillId="3" borderId="0" xfId="15" applyFont="1" applyFill="1" applyAlignment="1">
      <alignment horizontal="justify" wrapText="1"/>
    </xf>
    <xf numFmtId="0" fontId="9" fillId="0" borderId="0" xfId="14" applyFont="1" applyFill="1" applyBorder="1" applyAlignment="1">
      <alignment horizontal="justify" vertical="top" wrapText="1"/>
    </xf>
    <xf numFmtId="0" fontId="9" fillId="0" borderId="0" xfId="15" applyFont="1" applyFill="1" applyBorder="1" applyAlignment="1">
      <alignment horizontal="justify" vertical="top" wrapText="1"/>
    </xf>
    <xf numFmtId="0" fontId="9" fillId="0" borderId="0" xfId="15" applyFont="1" applyFill="1" applyBorder="1" applyAlignment="1">
      <alignment horizontal="justify" wrapText="1"/>
    </xf>
    <xf numFmtId="0" fontId="9" fillId="0" borderId="0" xfId="15" applyFont="1" applyFill="1" applyAlignment="1">
      <alignment horizontal="justify" wrapText="1"/>
    </xf>
    <xf numFmtId="0" fontId="9" fillId="0" borderId="0" xfId="15" applyFont="1" applyFill="1" applyAlignment="1">
      <alignment horizontal="justify" vertical="top" wrapText="1"/>
    </xf>
    <xf numFmtId="0" fontId="9" fillId="0" borderId="0" xfId="2" applyFont="1" applyFill="1" applyBorder="1" applyAlignment="1">
      <alignment horizontal="justify" wrapText="1"/>
    </xf>
    <xf numFmtId="0" fontId="2" fillId="3" borderId="0" xfId="0" applyFont="1" applyFill="1"/>
    <xf numFmtId="3" fontId="3" fillId="3" borderId="0" xfId="0" applyNumberFormat="1" applyFont="1" applyFill="1"/>
    <xf numFmtId="0" fontId="3" fillId="3" borderId="0" xfId="0" applyFont="1" applyFill="1"/>
    <xf numFmtId="17" fontId="2" fillId="3" borderId="0" xfId="0" applyNumberFormat="1" applyFont="1" applyFill="1" applyAlignment="1">
      <alignment horizontal="left"/>
    </xf>
    <xf numFmtId="0" fontId="3" fillId="3" borderId="0" xfId="0" applyFont="1" applyFill="1" applyBorder="1"/>
    <xf numFmtId="0" fontId="2" fillId="4" borderId="19" xfId="0" applyFont="1" applyFill="1" applyBorder="1" applyAlignment="1"/>
    <xf numFmtId="3" fontId="2" fillId="4" borderId="20" xfId="0" applyNumberFormat="1" applyFont="1" applyFill="1" applyBorder="1" applyAlignment="1">
      <alignment horizontal="right"/>
    </xf>
    <xf numFmtId="3" fontId="2" fillId="4" borderId="21" xfId="0" applyNumberFormat="1" applyFont="1" applyFill="1" applyBorder="1" applyAlignment="1">
      <alignment horizontal="right"/>
    </xf>
    <xf numFmtId="0" fontId="5" fillId="3" borderId="0" xfId="0" applyFont="1" applyFill="1"/>
    <xf numFmtId="0" fontId="2" fillId="3" borderId="0" xfId="0" applyFont="1" applyFill="1" applyBorder="1"/>
    <xf numFmtId="0" fontId="2" fillId="0" borderId="4" xfId="0" applyFont="1" applyFill="1" applyBorder="1" applyAlignment="1"/>
    <xf numFmtId="3" fontId="2" fillId="0" borderId="0" xfId="0" applyNumberFormat="1" applyFont="1" applyFill="1" applyBorder="1" applyAlignment="1">
      <alignment horizontal="right"/>
    </xf>
    <xf numFmtId="3" fontId="2" fillId="0" borderId="5" xfId="0" applyNumberFormat="1" applyFont="1" applyFill="1" applyBorder="1" applyAlignment="1">
      <alignment horizontal="right"/>
    </xf>
    <xf numFmtId="0" fontId="3" fillId="3" borderId="4" xfId="0" applyFont="1" applyFill="1" applyBorder="1" applyAlignment="1"/>
    <xf numFmtId="3" fontId="3" fillId="3" borderId="0" xfId="0" applyNumberFormat="1" applyFont="1" applyFill="1" applyBorder="1" applyAlignment="1">
      <alignment horizontal="right"/>
    </xf>
    <xf numFmtId="164" fontId="7" fillId="0" borderId="5" xfId="9" applyNumberFormat="1" applyFont="1" applyFill="1" applyBorder="1" applyAlignment="1">
      <alignment horizontal="right"/>
    </xf>
    <xf numFmtId="3" fontId="7" fillId="0" borderId="0" xfId="16" applyNumberFormat="1" applyFont="1" applyFill="1" applyBorder="1" applyAlignment="1">
      <alignment horizontal="right"/>
    </xf>
    <xf numFmtId="3" fontId="9" fillId="0" borderId="22" xfId="16" applyNumberFormat="1" applyFont="1" applyFill="1" applyBorder="1" applyAlignment="1">
      <alignment horizontal="left"/>
    </xf>
    <xf numFmtId="0" fontId="10" fillId="3" borderId="7" xfId="0" applyFont="1" applyFill="1" applyBorder="1"/>
    <xf numFmtId="0" fontId="10" fillId="3" borderId="8" xfId="0" applyFont="1" applyFill="1" applyBorder="1"/>
    <xf numFmtId="0" fontId="0" fillId="3" borderId="0" xfId="0" applyFill="1"/>
    <xf numFmtId="0" fontId="2" fillId="4" borderId="19" xfId="0" applyFont="1" applyFill="1" applyBorder="1"/>
    <xf numFmtId="3" fontId="3" fillId="4" borderId="20" xfId="0" applyNumberFormat="1" applyFont="1" applyFill="1" applyBorder="1" applyAlignment="1">
      <alignment horizontal="center" vertical="center"/>
    </xf>
    <xf numFmtId="3" fontId="2" fillId="4" borderId="21" xfId="0" applyNumberFormat="1" applyFont="1" applyFill="1" applyBorder="1" applyAlignment="1">
      <alignment horizontal="right" vertical="center"/>
    </xf>
    <xf numFmtId="3" fontId="3" fillId="3" borderId="0" xfId="0" applyNumberFormat="1" applyFont="1" applyFill="1" applyBorder="1"/>
    <xf numFmtId="0" fontId="3" fillId="3" borderId="0" xfId="0" applyFont="1" applyFill="1" applyAlignment="1">
      <alignment horizontal="left"/>
    </xf>
    <xf numFmtId="3" fontId="2" fillId="3" borderId="0" xfId="0" applyNumberFormat="1" applyFont="1" applyFill="1" applyBorder="1" applyAlignment="1">
      <alignment horizontal="right" vertical="center"/>
    </xf>
    <xf numFmtId="0" fontId="3" fillId="3" borderId="0" xfId="0" quotePrefix="1" applyFont="1" applyFill="1" applyAlignment="1">
      <alignment horizontal="left"/>
    </xf>
    <xf numFmtId="0" fontId="8" fillId="0" borderId="0" xfId="16" quotePrefix="1" applyFont="1" applyFill="1" applyBorder="1" applyAlignment="1">
      <alignment horizontal="left"/>
    </xf>
    <xf numFmtId="15" fontId="8" fillId="0" borderId="0" xfId="16" quotePrefix="1" applyNumberFormat="1" applyFont="1" applyFill="1" applyBorder="1" applyAlignment="1">
      <alignment horizontal="left"/>
    </xf>
    <xf numFmtId="3" fontId="8" fillId="0" borderId="0" xfId="16" quotePrefix="1" applyNumberFormat="1" applyFont="1" applyFill="1" applyBorder="1" applyAlignment="1">
      <alignment horizontal="right"/>
    </xf>
    <xf numFmtId="10" fontId="8" fillId="0" borderId="0" xfId="16" quotePrefix="1" applyNumberFormat="1" applyFont="1" applyFill="1" applyBorder="1" applyAlignment="1">
      <alignment horizontal="right"/>
    </xf>
    <xf numFmtId="10" fontId="9" fillId="0" borderId="0" xfId="16" quotePrefix="1" applyNumberFormat="1" applyFont="1" applyFill="1" applyBorder="1" applyAlignment="1">
      <alignment horizontal="right"/>
    </xf>
    <xf numFmtId="0" fontId="0" fillId="0" borderId="0" xfId="0" applyFill="1"/>
    <xf numFmtId="0" fontId="8" fillId="0" borderId="0" xfId="16" applyFont="1" applyFill="1" applyBorder="1" applyAlignment="1">
      <alignment horizontal="left"/>
    </xf>
    <xf numFmtId="15" fontId="8" fillId="0" borderId="0" xfId="16" applyNumberFormat="1" applyFont="1" applyFill="1" applyBorder="1" applyAlignment="1">
      <alignment horizontal="left"/>
    </xf>
    <xf numFmtId="3" fontId="8" fillId="0" borderId="0" xfId="16" applyNumberFormat="1" applyFont="1" applyFill="1" applyBorder="1" applyAlignment="1">
      <alignment horizontal="right"/>
    </xf>
    <xf numFmtId="10" fontId="8" fillId="0" borderId="0" xfId="16" applyNumberFormat="1" applyFont="1" applyFill="1" applyBorder="1" applyAlignment="1">
      <alignment horizontal="right"/>
    </xf>
    <xf numFmtId="10" fontId="9" fillId="0" borderId="0" xfId="16" applyNumberFormat="1" applyFont="1" applyFill="1" applyBorder="1" applyAlignment="1">
      <alignment horizontal="right"/>
    </xf>
    <xf numFmtId="0" fontId="8" fillId="4" borderId="9" xfId="16" applyFont="1" applyFill="1" applyBorder="1" applyAlignment="1">
      <alignment horizontal="left"/>
    </xf>
    <xf numFmtId="0" fontId="8" fillId="4" borderId="9" xfId="16" applyFont="1" applyFill="1" applyBorder="1" applyAlignment="1">
      <alignment horizontal="center"/>
    </xf>
    <xf numFmtId="15" fontId="8" fillId="4" borderId="9" xfId="16" applyNumberFormat="1" applyFont="1" applyFill="1" applyBorder="1" applyAlignment="1">
      <alignment horizontal="center"/>
    </xf>
    <xf numFmtId="15" fontId="8" fillId="4" borderId="10" xfId="16" applyNumberFormat="1" applyFont="1" applyFill="1" applyBorder="1" applyAlignment="1">
      <alignment horizontal="center"/>
    </xf>
    <xf numFmtId="3" fontId="8" fillId="4" borderId="9" xfId="16" applyNumberFormat="1" applyFont="1" applyFill="1" applyBorder="1" applyAlignment="1">
      <alignment horizontal="center"/>
    </xf>
    <xf numFmtId="10" fontId="8" fillId="4" borderId="9" xfId="16" applyNumberFormat="1" applyFont="1" applyFill="1" applyBorder="1" applyAlignment="1">
      <alignment horizontal="right"/>
    </xf>
    <xf numFmtId="10" fontId="8" fillId="4" borderId="9" xfId="16" applyNumberFormat="1" applyFont="1" applyFill="1" applyBorder="1" applyAlignment="1">
      <alignment horizontal="center"/>
    </xf>
    <xf numFmtId="0" fontId="8" fillId="4" borderId="13" xfId="16" applyFont="1" applyFill="1" applyBorder="1" applyAlignment="1">
      <alignment horizontal="left"/>
    </xf>
    <xf numFmtId="0" fontId="8" fillId="4" borderId="11" xfId="16" applyFont="1" applyFill="1" applyBorder="1" applyAlignment="1">
      <alignment horizontal="center"/>
    </xf>
    <xf numFmtId="15" fontId="8" fillId="4" borderId="11" xfId="16" applyNumberFormat="1" applyFont="1" applyFill="1" applyBorder="1" applyAlignment="1">
      <alignment horizontal="center"/>
    </xf>
    <xf numFmtId="15" fontId="8" fillId="4" borderId="12" xfId="16" applyNumberFormat="1" applyFont="1" applyFill="1" applyBorder="1" applyAlignment="1">
      <alignment horizontal="center"/>
    </xf>
    <xf numFmtId="3" fontId="8" fillId="4" borderId="11" xfId="16" applyNumberFormat="1" applyFont="1" applyFill="1" applyBorder="1" applyAlignment="1">
      <alignment horizontal="center"/>
    </xf>
    <xf numFmtId="10" fontId="8" fillId="4" borderId="11" xfId="16" applyNumberFormat="1" applyFont="1" applyFill="1" applyBorder="1" applyAlignment="1">
      <alignment horizontal="right"/>
    </xf>
    <xf numFmtId="10" fontId="8" fillId="4" borderId="11" xfId="16" applyNumberFormat="1" applyFont="1" applyFill="1" applyBorder="1" applyAlignment="1">
      <alignment horizontal="center"/>
    </xf>
    <xf numFmtId="0" fontId="9" fillId="0" borderId="9" xfId="16" applyFont="1" applyFill="1" applyBorder="1" applyAlignment="1">
      <alignment horizontal="left"/>
    </xf>
    <xf numFmtId="0" fontId="4" fillId="0" borderId="0" xfId="16" applyFill="1" applyBorder="1"/>
    <xf numFmtId="15" fontId="9" fillId="0" borderId="9" xfId="16" applyNumberFormat="1" applyFont="1" applyFill="1" applyBorder="1" applyAlignment="1">
      <alignment horizontal="left"/>
    </xf>
    <xf numFmtId="3" fontId="9" fillId="0" borderId="9" xfId="16" applyNumberFormat="1" applyFont="1" applyFill="1" applyBorder="1" applyAlignment="1">
      <alignment horizontal="right"/>
    </xf>
    <xf numFmtId="10" fontId="9" fillId="0" borderId="9" xfId="16" applyNumberFormat="1" applyFont="1" applyFill="1" applyBorder="1" applyAlignment="1">
      <alignment horizontal="right"/>
    </xf>
    <xf numFmtId="0" fontId="9" fillId="0" borderId="13" xfId="16" applyFont="1" applyFill="1" applyBorder="1" applyAlignment="1">
      <alignment horizontal="left"/>
    </xf>
    <xf numFmtId="0" fontId="9" fillId="0" borderId="0" xfId="16" applyFont="1" applyFill="1" applyBorder="1" applyAlignment="1">
      <alignment horizontal="left"/>
    </xf>
    <xf numFmtId="15" fontId="9" fillId="0" borderId="13" xfId="16" applyNumberFormat="1" applyFont="1" applyFill="1" applyBorder="1" applyAlignment="1">
      <alignment horizontal="left"/>
    </xf>
    <xf numFmtId="15" fontId="9" fillId="0" borderId="13" xfId="16" applyNumberFormat="1" applyFont="1" applyFill="1" applyBorder="1" applyAlignment="1">
      <alignment horizontal="right"/>
    </xf>
    <xf numFmtId="3" fontId="9" fillId="0" borderId="13" xfId="16" applyNumberFormat="1" applyFont="1" applyFill="1" applyBorder="1" applyAlignment="1">
      <alignment horizontal="right"/>
    </xf>
    <xf numFmtId="10" fontId="9" fillId="0" borderId="13" xfId="16" applyNumberFormat="1" applyFont="1" applyFill="1" applyBorder="1" applyAlignment="1">
      <alignment horizontal="right"/>
    </xf>
    <xf numFmtId="0" fontId="10" fillId="0" borderId="0" xfId="0" applyFont="1" applyFill="1"/>
    <xf numFmtId="3" fontId="9" fillId="0" borderId="13" xfId="16" applyNumberFormat="1" applyFont="1" applyFill="1" applyBorder="1" applyAlignment="1">
      <alignment horizontal="left"/>
    </xf>
    <xf numFmtId="0" fontId="9" fillId="0" borderId="11" xfId="16" applyFont="1" applyFill="1" applyBorder="1" applyAlignment="1">
      <alignment horizontal="left"/>
    </xf>
    <xf numFmtId="0" fontId="9" fillId="0" borderId="14" xfId="16" applyFont="1" applyFill="1" applyBorder="1" applyAlignment="1">
      <alignment horizontal="left"/>
    </xf>
    <xf numFmtId="15" fontId="9" fillId="0" borderId="11" xfId="16" applyNumberFormat="1" applyFont="1" applyFill="1" applyBorder="1" applyAlignment="1">
      <alignment horizontal="left"/>
    </xf>
    <xf numFmtId="3" fontId="9" fillId="0" borderId="11" xfId="16" applyNumberFormat="1" applyFont="1" applyFill="1" applyBorder="1" applyAlignment="1">
      <alignment horizontal="right"/>
    </xf>
    <xf numFmtId="10" fontId="9" fillId="0" borderId="11" xfId="16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16" fillId="0" borderId="0" xfId="0" applyFont="1" applyFill="1" applyBorder="1" applyAlignment="1">
      <alignment horizontal="left"/>
    </xf>
    <xf numFmtId="3" fontId="16" fillId="0" borderId="0" xfId="2" applyNumberFormat="1" applyFont="1" applyFill="1" applyBorder="1" applyAlignment="1">
      <alignment horizontal="left"/>
    </xf>
    <xf numFmtId="10" fontId="16" fillId="0" borderId="0" xfId="2" applyNumberFormat="1" applyFont="1" applyFill="1" applyBorder="1" applyAlignment="1">
      <alignment horizontal="left"/>
    </xf>
    <xf numFmtId="0" fontId="8" fillId="0" borderId="0" xfId="2" applyFont="1" applyFill="1" applyBorder="1" applyAlignment="1">
      <alignment horizontal="left"/>
    </xf>
    <xf numFmtId="10" fontId="8" fillId="0" borderId="0" xfId="2" applyNumberFormat="1" applyFont="1" applyFill="1" applyBorder="1" applyAlignment="1">
      <alignment horizontal="left"/>
    </xf>
    <xf numFmtId="3" fontId="8" fillId="0" borderId="0" xfId="2" applyNumberFormat="1" applyFont="1" applyFill="1" applyBorder="1" applyAlignment="1">
      <alignment horizontal="left"/>
    </xf>
    <xf numFmtId="0" fontId="16" fillId="0" borderId="0" xfId="0" applyFont="1" applyFill="1" applyBorder="1"/>
    <xf numFmtId="0" fontId="16" fillId="0" borderId="0" xfId="0" applyFont="1" applyFill="1" applyBorder="1" applyAlignment="1">
      <alignment vertical="top" wrapText="1"/>
    </xf>
    <xf numFmtId="0" fontId="16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/>
    </xf>
    <xf numFmtId="10" fontId="16" fillId="0" borderId="0" xfId="0" applyNumberFormat="1" applyFont="1" applyFill="1" applyBorder="1" applyAlignment="1">
      <alignment horizontal="left"/>
    </xf>
    <xf numFmtId="0" fontId="16" fillId="0" borderId="0" xfId="4" applyFont="1" applyFill="1" applyBorder="1" applyAlignment="1">
      <alignment vertical="top" wrapText="1"/>
    </xf>
    <xf numFmtId="0" fontId="16" fillId="0" borderId="0" xfId="0" applyFont="1" applyFill="1"/>
    <xf numFmtId="0" fontId="16" fillId="0" borderId="0" xfId="0" applyFont="1" applyFill="1" applyBorder="1" applyAlignment="1">
      <alignment wrapText="1"/>
    </xf>
    <xf numFmtId="0" fontId="16" fillId="0" borderId="0" xfId="0" applyFont="1" applyFill="1" applyAlignment="1">
      <alignment wrapText="1"/>
    </xf>
    <xf numFmtId="0" fontId="3" fillId="5" borderId="0" xfId="0" applyFont="1" applyFill="1"/>
    <xf numFmtId="0" fontId="11" fillId="5" borderId="0" xfId="0" applyFont="1" applyFill="1"/>
    <xf numFmtId="3" fontId="12" fillId="5" borderId="0" xfId="0" applyNumberFormat="1" applyFont="1" applyFill="1"/>
    <xf numFmtId="3" fontId="3" fillId="5" borderId="0" xfId="0" applyNumberFormat="1" applyFont="1" applyFill="1"/>
    <xf numFmtId="3" fontId="2" fillId="6" borderId="15" xfId="0" applyNumberFormat="1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3" fontId="3" fillId="5" borderId="15" xfId="0" applyNumberFormat="1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left" vertical="center"/>
    </xf>
    <xf numFmtId="0" fontId="11" fillId="5" borderId="14" xfId="0" applyFont="1" applyFill="1" applyBorder="1" applyAlignment="1">
      <alignment horizontal="left" vertical="center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14" fontId="3" fillId="5" borderId="15" xfId="0" applyNumberFormat="1" applyFont="1" applyFill="1" applyBorder="1" applyAlignment="1">
      <alignment horizontal="center" vertical="center" wrapText="1"/>
    </xf>
    <xf numFmtId="14" fontId="3" fillId="3" borderId="15" xfId="0" applyNumberFormat="1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3" fontId="3" fillId="5" borderId="17" xfId="0" applyNumberFormat="1" applyFont="1" applyFill="1" applyBorder="1" applyAlignment="1">
      <alignment horizontal="center" vertical="center" wrapText="1"/>
    </xf>
    <xf numFmtId="0" fontId="8" fillId="3" borderId="0" xfId="16" quotePrefix="1" applyFont="1" applyFill="1" applyBorder="1" applyAlignment="1">
      <alignment horizontal="left"/>
    </xf>
    <xf numFmtId="15" fontId="8" fillId="3" borderId="0" xfId="16" quotePrefix="1" applyNumberFormat="1" applyFont="1" applyFill="1" applyBorder="1" applyAlignment="1">
      <alignment horizontal="left"/>
    </xf>
    <xf numFmtId="3" fontId="8" fillId="3" borderId="0" xfId="16" quotePrefix="1" applyNumberFormat="1" applyFont="1" applyFill="1" applyBorder="1" applyAlignment="1">
      <alignment horizontal="right"/>
    </xf>
    <xf numFmtId="10" fontId="8" fillId="3" borderId="0" xfId="16" quotePrefix="1" applyNumberFormat="1" applyFont="1" applyFill="1" applyBorder="1" applyAlignment="1">
      <alignment horizontal="right"/>
    </xf>
    <xf numFmtId="10" fontId="9" fillId="3" borderId="0" xfId="16" quotePrefix="1" applyNumberFormat="1" applyFont="1" applyFill="1" applyBorder="1" applyAlignment="1">
      <alignment horizontal="right"/>
    </xf>
    <xf numFmtId="0" fontId="8" fillId="3" borderId="0" xfId="16" applyFont="1" applyFill="1" applyBorder="1" applyAlignment="1">
      <alignment horizontal="left"/>
    </xf>
    <xf numFmtId="15" fontId="8" fillId="3" borderId="0" xfId="16" applyNumberFormat="1" applyFont="1" applyFill="1" applyBorder="1" applyAlignment="1">
      <alignment horizontal="left"/>
    </xf>
    <xf numFmtId="3" fontId="8" fillId="3" borderId="0" xfId="16" applyNumberFormat="1" applyFont="1" applyFill="1" applyBorder="1" applyAlignment="1">
      <alignment horizontal="right"/>
    </xf>
    <xf numFmtId="10" fontId="8" fillId="3" borderId="0" xfId="16" applyNumberFormat="1" applyFont="1" applyFill="1" applyBorder="1" applyAlignment="1">
      <alignment horizontal="right"/>
    </xf>
    <xf numFmtId="10" fontId="9" fillId="3" borderId="0" xfId="16" applyNumberFormat="1" applyFont="1" applyFill="1" applyBorder="1" applyAlignment="1">
      <alignment horizontal="right"/>
    </xf>
    <xf numFmtId="10" fontId="8" fillId="4" borderId="9" xfId="16" applyNumberFormat="1" applyFont="1" applyFill="1" applyBorder="1" applyAlignment="1">
      <alignment horizontal="center" wrapText="1"/>
    </xf>
    <xf numFmtId="0" fontId="8" fillId="4" borderId="13" xfId="16" applyFont="1" applyFill="1" applyBorder="1" applyAlignment="1">
      <alignment horizontal="left" vertical="center"/>
    </xf>
    <xf numFmtId="10" fontId="8" fillId="4" borderId="11" xfId="16" applyNumberFormat="1" applyFont="1" applyFill="1" applyBorder="1" applyAlignment="1">
      <alignment horizontal="center" wrapText="1"/>
    </xf>
    <xf numFmtId="0" fontId="9" fillId="3" borderId="9" xfId="16" applyFont="1" applyFill="1" applyBorder="1" applyAlignment="1">
      <alignment horizontal="left"/>
    </xf>
    <xf numFmtId="0" fontId="4" fillId="3" borderId="23" xfId="16" applyFill="1" applyBorder="1"/>
    <xf numFmtId="15" fontId="9" fillId="3" borderId="9" xfId="16" applyNumberFormat="1" applyFont="1" applyFill="1" applyBorder="1" applyAlignment="1">
      <alignment horizontal="left"/>
    </xf>
    <xf numFmtId="3" fontId="9" fillId="3" borderId="9" xfId="16" applyNumberFormat="1" applyFont="1" applyFill="1" applyBorder="1" applyAlignment="1">
      <alignment horizontal="right"/>
    </xf>
    <xf numFmtId="10" fontId="9" fillId="3" borderId="9" xfId="16" applyNumberFormat="1" applyFont="1" applyFill="1" applyBorder="1" applyAlignment="1">
      <alignment horizontal="right"/>
    </xf>
    <xf numFmtId="0" fontId="9" fillId="3" borderId="0" xfId="16" applyFont="1" applyFill="1" applyBorder="1" applyAlignment="1">
      <alignment horizontal="left"/>
    </xf>
    <xf numFmtId="15" fontId="9" fillId="3" borderId="13" xfId="16" applyNumberFormat="1" applyFont="1" applyFill="1" applyBorder="1" applyAlignment="1">
      <alignment horizontal="left"/>
    </xf>
    <xf numFmtId="15" fontId="9" fillId="3" borderId="13" xfId="16" applyNumberFormat="1" applyFont="1" applyFill="1" applyBorder="1" applyAlignment="1">
      <alignment horizontal="right"/>
    </xf>
    <xf numFmtId="3" fontId="9" fillId="3" borderId="13" xfId="16" applyNumberFormat="1" applyFont="1" applyFill="1" applyBorder="1" applyAlignment="1">
      <alignment horizontal="right"/>
    </xf>
    <xf numFmtId="10" fontId="9" fillId="3" borderId="13" xfId="16" applyNumberFormat="1" applyFont="1" applyFill="1" applyBorder="1" applyAlignment="1">
      <alignment horizontal="right"/>
    </xf>
    <xf numFmtId="0" fontId="10" fillId="3" borderId="0" xfId="0" applyFont="1" applyFill="1"/>
    <xf numFmtId="3" fontId="9" fillId="3" borderId="0" xfId="16" applyNumberFormat="1" applyFont="1" applyFill="1" applyBorder="1" applyAlignment="1">
      <alignment horizontal="left"/>
    </xf>
    <xf numFmtId="0" fontId="0" fillId="3" borderId="0" xfId="0" applyFill="1" applyBorder="1"/>
    <xf numFmtId="0" fontId="9" fillId="3" borderId="11" xfId="16" applyFont="1" applyFill="1" applyBorder="1" applyAlignment="1">
      <alignment horizontal="left"/>
    </xf>
    <xf numFmtId="0" fontId="9" fillId="3" borderId="14" xfId="16" applyFont="1" applyFill="1" applyBorder="1" applyAlignment="1">
      <alignment horizontal="left"/>
    </xf>
    <xf numFmtId="15" fontId="9" fillId="3" borderId="11" xfId="16" applyNumberFormat="1" applyFont="1" applyFill="1" applyBorder="1" applyAlignment="1">
      <alignment horizontal="left"/>
    </xf>
    <xf numFmtId="3" fontId="9" fillId="3" borderId="11" xfId="16" applyNumberFormat="1" applyFont="1" applyFill="1" applyBorder="1" applyAlignment="1">
      <alignment horizontal="right"/>
    </xf>
    <xf numFmtId="10" fontId="9" fillId="3" borderId="11" xfId="16" applyNumberFormat="1" applyFont="1" applyFill="1" applyBorder="1" applyAlignment="1">
      <alignment horizontal="right"/>
    </xf>
    <xf numFmtId="15" fontId="9" fillId="3" borderId="0" xfId="16" applyNumberFormat="1" applyFont="1" applyFill="1" applyBorder="1" applyAlignment="1">
      <alignment horizontal="left"/>
    </xf>
    <xf numFmtId="3" fontId="9" fillId="3" borderId="0" xfId="16" applyNumberFormat="1" applyFont="1" applyFill="1" applyBorder="1" applyAlignment="1">
      <alignment horizontal="right"/>
    </xf>
    <xf numFmtId="0" fontId="0" fillId="3" borderId="0" xfId="0" applyFill="1" applyAlignment="1">
      <alignment horizontal="right"/>
    </xf>
    <xf numFmtId="0" fontId="16" fillId="3" borderId="0" xfId="0" applyFont="1" applyFill="1" applyBorder="1" applyAlignment="1">
      <alignment horizontal="left"/>
    </xf>
    <xf numFmtId="3" fontId="16" fillId="3" borderId="0" xfId="2" applyNumberFormat="1" applyFont="1" applyFill="1" applyBorder="1" applyAlignment="1">
      <alignment horizontal="left"/>
    </xf>
    <xf numFmtId="10" fontId="16" fillId="3" borderId="0" xfId="2" applyNumberFormat="1" applyFont="1" applyFill="1" applyBorder="1" applyAlignment="1">
      <alignment horizontal="left"/>
    </xf>
    <xf numFmtId="0" fontId="8" fillId="3" borderId="0" xfId="2" applyFont="1" applyFill="1" applyBorder="1" applyAlignment="1">
      <alignment horizontal="left"/>
    </xf>
    <xf numFmtId="10" fontId="8" fillId="3" borderId="0" xfId="2" applyNumberFormat="1" applyFont="1" applyFill="1" applyBorder="1" applyAlignment="1">
      <alignment horizontal="left"/>
    </xf>
    <xf numFmtId="3" fontId="8" fillId="3" borderId="0" xfId="2" applyNumberFormat="1" applyFont="1" applyFill="1" applyBorder="1" applyAlignment="1">
      <alignment horizontal="left"/>
    </xf>
    <xf numFmtId="0" fontId="16" fillId="3" borderId="0" xfId="0" applyFont="1" applyFill="1" applyBorder="1"/>
    <xf numFmtId="0" fontId="16" fillId="3" borderId="0" xfId="0" applyFont="1" applyFill="1" applyBorder="1" applyAlignment="1">
      <alignment vertical="top" wrapText="1"/>
    </xf>
    <xf numFmtId="0" fontId="16" fillId="3" borderId="0" xfId="0" applyFont="1" applyFill="1" applyBorder="1" applyAlignment="1">
      <alignment horizontal="left" vertical="top" wrapText="1"/>
    </xf>
    <xf numFmtId="0" fontId="17" fillId="3" borderId="0" xfId="0" applyFont="1" applyFill="1" applyBorder="1" applyAlignment="1">
      <alignment horizontal="left"/>
    </xf>
    <xf numFmtId="10" fontId="16" fillId="3" borderId="0" xfId="0" applyNumberFormat="1" applyFont="1" applyFill="1" applyBorder="1" applyAlignment="1">
      <alignment horizontal="left"/>
    </xf>
    <xf numFmtId="0" fontId="16" fillId="3" borderId="0" xfId="4" applyFont="1" applyFill="1" applyBorder="1" applyAlignment="1">
      <alignment vertical="top" wrapText="1"/>
    </xf>
    <xf numFmtId="0" fontId="16" fillId="3" borderId="0" xfId="0" applyFont="1" applyFill="1"/>
    <xf numFmtId="0" fontId="16" fillId="3" borderId="0" xfId="0" applyFont="1" applyFill="1" applyBorder="1" applyAlignment="1">
      <alignment wrapText="1"/>
    </xf>
    <xf numFmtId="0" fontId="16" fillId="3" borderId="0" xfId="0" applyFont="1" applyFill="1" applyAlignment="1">
      <alignment wrapText="1"/>
    </xf>
    <xf numFmtId="0" fontId="8" fillId="3" borderId="0" xfId="0" quotePrefix="1" applyFont="1" applyFill="1" applyBorder="1" applyAlignment="1">
      <alignment horizontal="left"/>
    </xf>
    <xf numFmtId="15" fontId="8" fillId="3" borderId="0" xfId="0" quotePrefix="1" applyNumberFormat="1" applyFont="1" applyFill="1" applyBorder="1" applyAlignment="1">
      <alignment horizontal="left"/>
    </xf>
    <xf numFmtId="3" fontId="8" fillId="3" borderId="0" xfId="0" quotePrefix="1" applyNumberFormat="1" applyFont="1" applyFill="1" applyBorder="1" applyAlignment="1">
      <alignment horizontal="left"/>
    </xf>
    <xf numFmtId="3" fontId="8" fillId="3" borderId="0" xfId="0" quotePrefix="1" applyNumberFormat="1" applyFont="1" applyFill="1" applyBorder="1" applyAlignment="1">
      <alignment horizontal="center"/>
    </xf>
    <xf numFmtId="10" fontId="8" fillId="3" borderId="0" xfId="0" quotePrefix="1" applyNumberFormat="1" applyFont="1" applyFill="1" applyBorder="1" applyAlignment="1">
      <alignment horizontal="center"/>
    </xf>
    <xf numFmtId="10" fontId="9" fillId="3" borderId="0" xfId="0" quotePrefix="1" applyNumberFormat="1" applyFont="1" applyFill="1" applyBorder="1" applyAlignment="1">
      <alignment horizontal="right"/>
    </xf>
    <xf numFmtId="0" fontId="8" fillId="3" borderId="0" xfId="0" applyFont="1" applyFill="1" applyBorder="1" applyAlignment="1">
      <alignment horizontal="left"/>
    </xf>
    <xf numFmtId="15" fontId="8" fillId="3" borderId="0" xfId="0" applyNumberFormat="1" applyFont="1" applyFill="1" applyBorder="1" applyAlignment="1">
      <alignment horizontal="left"/>
    </xf>
    <xf numFmtId="3" fontId="8" fillId="3" borderId="0" xfId="0" applyNumberFormat="1" applyFont="1" applyFill="1" applyBorder="1" applyAlignment="1">
      <alignment horizontal="left"/>
    </xf>
    <xf numFmtId="3" fontId="8" fillId="3" borderId="0" xfId="0" applyNumberFormat="1" applyFont="1" applyFill="1" applyBorder="1" applyAlignment="1">
      <alignment horizontal="center"/>
    </xf>
    <xf numFmtId="10" fontId="8" fillId="3" borderId="0" xfId="0" applyNumberFormat="1" applyFont="1" applyFill="1" applyBorder="1" applyAlignment="1">
      <alignment horizontal="center"/>
    </xf>
    <xf numFmtId="10" fontId="9" fillId="3" borderId="0" xfId="0" applyNumberFormat="1" applyFont="1" applyFill="1" applyBorder="1" applyAlignment="1">
      <alignment horizontal="right"/>
    </xf>
    <xf numFmtId="0" fontId="8" fillId="4" borderId="9" xfId="0" applyFont="1" applyFill="1" applyBorder="1" applyAlignment="1">
      <alignment horizontal="left"/>
    </xf>
    <xf numFmtId="15" fontId="8" fillId="4" borderId="9" xfId="0" applyNumberFormat="1" applyFont="1" applyFill="1" applyBorder="1" applyAlignment="1">
      <alignment horizontal="left"/>
    </xf>
    <xf numFmtId="15" fontId="8" fillId="4" borderId="10" xfId="0" applyNumberFormat="1" applyFont="1" applyFill="1" applyBorder="1" applyAlignment="1">
      <alignment horizontal="left"/>
    </xf>
    <xf numFmtId="3" fontId="8" fillId="4" borderId="9" xfId="0" applyNumberFormat="1" applyFont="1" applyFill="1" applyBorder="1" applyAlignment="1">
      <alignment horizontal="center"/>
    </xf>
    <xf numFmtId="10" fontId="8" fillId="4" borderId="9" xfId="0" applyNumberFormat="1" applyFont="1" applyFill="1" applyBorder="1" applyAlignment="1">
      <alignment horizontal="center"/>
    </xf>
    <xf numFmtId="10" fontId="8" fillId="4" borderId="9" xfId="0" applyNumberFormat="1" applyFont="1" applyFill="1" applyBorder="1" applyAlignment="1">
      <alignment horizontal="left"/>
    </xf>
    <xf numFmtId="0" fontId="8" fillId="4" borderId="13" xfId="0" applyFont="1" applyFill="1" applyBorder="1" applyAlignment="1">
      <alignment horizontal="left"/>
    </xf>
    <xf numFmtId="0" fontId="8" fillId="4" borderId="11" xfId="0" applyFont="1" applyFill="1" applyBorder="1" applyAlignment="1">
      <alignment horizontal="left"/>
    </xf>
    <xf numFmtId="15" fontId="8" fillId="4" borderId="11" xfId="0" applyNumberFormat="1" applyFont="1" applyFill="1" applyBorder="1" applyAlignment="1">
      <alignment horizontal="left"/>
    </xf>
    <xf numFmtId="15" fontId="8" fillId="4" borderId="12" xfId="0" applyNumberFormat="1" applyFont="1" applyFill="1" applyBorder="1" applyAlignment="1">
      <alignment horizontal="left"/>
    </xf>
    <xf numFmtId="3" fontId="8" fillId="4" borderId="11" xfId="0" applyNumberFormat="1" applyFont="1" applyFill="1" applyBorder="1" applyAlignment="1">
      <alignment horizontal="center"/>
    </xf>
    <xf numFmtId="10" fontId="8" fillId="4" borderId="11" xfId="0" applyNumberFormat="1" applyFont="1" applyFill="1" applyBorder="1" applyAlignment="1">
      <alignment horizontal="center"/>
    </xf>
    <xf numFmtId="10" fontId="8" fillId="4" borderId="11" xfId="0" applyNumberFormat="1" applyFont="1" applyFill="1" applyBorder="1" applyAlignment="1">
      <alignment horizontal="right"/>
    </xf>
    <xf numFmtId="0" fontId="9" fillId="3" borderId="9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left"/>
    </xf>
    <xf numFmtId="15" fontId="9" fillId="3" borderId="9" xfId="0" applyNumberFormat="1" applyFont="1" applyFill="1" applyBorder="1" applyAlignment="1">
      <alignment horizontal="left"/>
    </xf>
    <xf numFmtId="3" fontId="9" fillId="3" borderId="9" xfId="0" applyNumberFormat="1" applyFont="1" applyFill="1" applyBorder="1" applyAlignment="1">
      <alignment horizontal="left"/>
    </xf>
    <xf numFmtId="3" fontId="9" fillId="3" borderId="9" xfId="0" applyNumberFormat="1" applyFont="1" applyFill="1" applyBorder="1" applyAlignment="1">
      <alignment horizontal="center"/>
    </xf>
    <xf numFmtId="10" fontId="9" fillId="3" borderId="9" xfId="0" applyNumberFormat="1" applyFont="1" applyFill="1" applyBorder="1" applyAlignment="1">
      <alignment horizontal="center"/>
    </xf>
    <xf numFmtId="10" fontId="9" fillId="3" borderId="9" xfId="0" applyNumberFormat="1" applyFont="1" applyFill="1" applyBorder="1" applyAlignment="1">
      <alignment horizontal="right"/>
    </xf>
    <xf numFmtId="0" fontId="9" fillId="3" borderId="13" xfId="0" applyFont="1" applyFill="1" applyBorder="1" applyAlignment="1">
      <alignment horizontal="left"/>
    </xf>
    <xf numFmtId="15" fontId="9" fillId="3" borderId="13" xfId="0" applyNumberFormat="1" applyFont="1" applyFill="1" applyBorder="1" applyAlignment="1">
      <alignment horizontal="left"/>
    </xf>
    <xf numFmtId="3" fontId="9" fillId="3" borderId="13" xfId="0" applyNumberFormat="1" applyFont="1" applyFill="1" applyBorder="1" applyAlignment="1">
      <alignment horizontal="center"/>
    </xf>
    <xf numFmtId="10" fontId="9" fillId="3" borderId="13" xfId="0" applyNumberFormat="1" applyFont="1" applyFill="1" applyBorder="1" applyAlignment="1">
      <alignment horizontal="center"/>
    </xf>
    <xf numFmtId="3" fontId="9" fillId="3" borderId="13" xfId="0" applyNumberFormat="1" applyFont="1" applyFill="1" applyBorder="1" applyAlignment="1">
      <alignment horizontal="right"/>
    </xf>
    <xf numFmtId="3" fontId="9" fillId="3" borderId="13" xfId="0" applyNumberFormat="1" applyFont="1" applyFill="1" applyBorder="1" applyAlignment="1">
      <alignment horizontal="left"/>
    </xf>
    <xf numFmtId="0" fontId="9" fillId="3" borderId="11" xfId="0" applyFont="1" applyFill="1" applyBorder="1" applyAlignment="1">
      <alignment horizontal="left"/>
    </xf>
    <xf numFmtId="0" fontId="9" fillId="3" borderId="24" xfId="0" applyFont="1" applyFill="1" applyBorder="1" applyAlignment="1">
      <alignment horizontal="left"/>
    </xf>
    <xf numFmtId="15" fontId="9" fillId="3" borderId="11" xfId="0" applyNumberFormat="1" applyFont="1" applyFill="1" applyBorder="1" applyAlignment="1">
      <alignment horizontal="left"/>
    </xf>
    <xf numFmtId="15" fontId="9" fillId="3" borderId="24" xfId="0" applyNumberFormat="1" applyFont="1" applyFill="1" applyBorder="1" applyAlignment="1">
      <alignment horizontal="left"/>
    </xf>
    <xf numFmtId="3" fontId="9" fillId="3" borderId="11" xfId="0" applyNumberFormat="1" applyFont="1" applyFill="1" applyBorder="1" applyAlignment="1">
      <alignment horizontal="left"/>
    </xf>
    <xf numFmtId="3" fontId="9" fillId="3" borderId="24" xfId="0" applyNumberFormat="1" applyFont="1" applyFill="1" applyBorder="1" applyAlignment="1">
      <alignment horizontal="center"/>
    </xf>
    <xf numFmtId="10" fontId="9" fillId="3" borderId="11" xfId="0" applyNumberFormat="1" applyFont="1" applyFill="1" applyBorder="1" applyAlignment="1">
      <alignment horizontal="center"/>
    </xf>
    <xf numFmtId="10" fontId="9" fillId="3" borderId="24" xfId="0" applyNumberFormat="1" applyFont="1" applyFill="1" applyBorder="1" applyAlignment="1">
      <alignment horizontal="right"/>
    </xf>
    <xf numFmtId="15" fontId="9" fillId="3" borderId="0" xfId="0" applyNumberFormat="1" applyFont="1" applyFill="1" applyBorder="1" applyAlignment="1">
      <alignment horizontal="left"/>
    </xf>
    <xf numFmtId="3" fontId="9" fillId="3" borderId="0" xfId="0" applyNumberFormat="1" applyFont="1" applyFill="1" applyBorder="1" applyAlignment="1">
      <alignment horizontal="left"/>
    </xf>
    <xf numFmtId="3" fontId="9" fillId="3" borderId="0" xfId="0" applyNumberFormat="1" applyFont="1" applyFill="1" applyBorder="1" applyAlignment="1">
      <alignment horizontal="center"/>
    </xf>
    <xf numFmtId="10" fontId="9" fillId="3" borderId="0" xfId="0" applyNumberFormat="1" applyFont="1" applyFill="1" applyBorder="1" applyAlignment="1">
      <alignment horizontal="center"/>
    </xf>
    <xf numFmtId="3" fontId="9" fillId="3" borderId="0" xfId="15" applyNumberFormat="1" applyFont="1" applyFill="1" applyBorder="1" applyAlignment="1">
      <alignment horizontal="center"/>
    </xf>
    <xf numFmtId="0" fontId="9" fillId="3" borderId="0" xfId="15" applyFont="1" applyFill="1" applyBorder="1" applyAlignment="1">
      <alignment horizontal="right"/>
    </xf>
    <xf numFmtId="0" fontId="9" fillId="3" borderId="0" xfId="15" applyFont="1" applyFill="1" applyAlignment="1">
      <alignment horizontal="left" vertical="top" wrapText="1"/>
    </xf>
  </cellXfs>
  <cellStyles count="17">
    <cellStyle name="Millares 2" xfId="5"/>
    <cellStyle name="Millares 2 2" xfId="6"/>
    <cellStyle name="Millares 2 2 2" xfId="7"/>
    <cellStyle name="Millares 2 3" xfId="8"/>
    <cellStyle name="Millares 2 3 2" xfId="9"/>
    <cellStyle name="Millares 3" xfId="10"/>
    <cellStyle name="Millares 3 2" xfId="11"/>
    <cellStyle name="Millares 4" xfId="12"/>
    <cellStyle name="Millares 4 2" xfId="13"/>
    <cellStyle name="Normal" xfId="0" builtinId="0"/>
    <cellStyle name="Normal 2" xfId="1"/>
    <cellStyle name="Normal 2 2" xfId="2"/>
    <cellStyle name="Normal 3" xfId="4"/>
    <cellStyle name="Normal 3 2" xfId="14"/>
    <cellStyle name="Normal 4" xfId="15"/>
    <cellStyle name="Normal 5" xfId="3"/>
    <cellStyle name="Normal 5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118"/>
  <sheetViews>
    <sheetView showGridLines="0" zoomScaleNormal="100" workbookViewId="0">
      <selection activeCell="G14" sqref="G14"/>
    </sheetView>
  </sheetViews>
  <sheetFormatPr baseColWidth="10" defaultRowHeight="15.75" x14ac:dyDescent="0.25"/>
  <cols>
    <col min="1" max="1" width="44.28515625" style="95" customWidth="1"/>
    <col min="2" max="2" width="18" style="94" customWidth="1"/>
    <col min="3" max="3" width="15.7109375" style="94" bestFit="1" customWidth="1"/>
    <col min="4" max="4" width="13.28515625" style="95" customWidth="1"/>
    <col min="5" max="5" width="16.28515625" style="95" bestFit="1" customWidth="1"/>
    <col min="6" max="16384" width="11.42578125" style="95"/>
  </cols>
  <sheetData>
    <row r="1" spans="1:11" x14ac:dyDescent="0.25">
      <c r="A1" s="93" t="s">
        <v>126</v>
      </c>
    </row>
    <row r="2" spans="1:11" x14ac:dyDescent="0.25">
      <c r="A2" s="96" t="s">
        <v>127</v>
      </c>
      <c r="F2" s="97"/>
      <c r="G2" s="97"/>
      <c r="H2" s="97"/>
      <c r="I2" s="97"/>
      <c r="J2" s="97"/>
      <c r="K2" s="97"/>
    </row>
    <row r="3" spans="1:11" ht="16.5" thickBot="1" x14ac:dyDescent="0.3">
      <c r="F3" s="97"/>
      <c r="G3" s="97"/>
      <c r="H3" s="97"/>
      <c r="I3" s="306"/>
      <c r="J3" s="306"/>
      <c r="K3" s="97"/>
    </row>
    <row r="4" spans="1:11" s="93" customFormat="1" ht="17.25" customHeight="1" thickBot="1" x14ac:dyDescent="0.3">
      <c r="A4" s="98" t="s">
        <v>2</v>
      </c>
      <c r="B4" s="99" t="s">
        <v>3</v>
      </c>
      <c r="C4" s="100" t="s">
        <v>4</v>
      </c>
      <c r="D4" s="101"/>
      <c r="F4" s="102"/>
      <c r="G4" s="103"/>
      <c r="H4" s="104"/>
      <c r="I4" s="104"/>
      <c r="J4" s="105"/>
      <c r="K4" s="103"/>
    </row>
    <row r="5" spans="1:11" s="93" customFormat="1" ht="11.25" customHeight="1" x14ac:dyDescent="0.25">
      <c r="A5" s="106"/>
      <c r="B5" s="107"/>
      <c r="C5" s="108"/>
      <c r="D5" s="101"/>
      <c r="F5" s="102"/>
      <c r="G5" s="103"/>
      <c r="H5" s="104"/>
      <c r="I5" s="104"/>
      <c r="J5" s="105"/>
      <c r="K5" s="103"/>
    </row>
    <row r="6" spans="1:11" s="93" customFormat="1" ht="17.25" customHeight="1" x14ac:dyDescent="0.25">
      <c r="A6" s="109" t="s">
        <v>68</v>
      </c>
      <c r="B6" s="110">
        <v>939400</v>
      </c>
      <c r="C6" s="111">
        <v>1221220</v>
      </c>
      <c r="D6" s="101"/>
      <c r="F6" s="102"/>
      <c r="G6" s="103"/>
      <c r="H6" s="104"/>
      <c r="I6" s="104"/>
      <c r="J6" s="105"/>
      <c r="K6" s="103"/>
    </row>
    <row r="7" spans="1:11" s="93" customFormat="1" ht="17.25" customHeight="1" x14ac:dyDescent="0.25">
      <c r="A7" s="109" t="s">
        <v>128</v>
      </c>
      <c r="B7" s="110">
        <v>2338</v>
      </c>
      <c r="C7" s="111">
        <v>116900</v>
      </c>
      <c r="D7" s="101"/>
      <c r="F7" s="102"/>
      <c r="G7" s="103"/>
      <c r="H7" s="104"/>
      <c r="I7" s="104"/>
      <c r="J7" s="105"/>
      <c r="K7" s="103"/>
    </row>
    <row r="8" spans="1:11" s="93" customFormat="1" ht="17.25" customHeight="1" x14ac:dyDescent="0.25">
      <c r="A8" s="109" t="s">
        <v>7</v>
      </c>
      <c r="B8" s="110">
        <v>149</v>
      </c>
      <c r="C8" s="111">
        <v>28</v>
      </c>
      <c r="D8" s="101"/>
      <c r="F8" s="102"/>
      <c r="G8" s="103"/>
      <c r="H8" s="104"/>
      <c r="I8" s="104"/>
      <c r="J8" s="105"/>
      <c r="K8" s="103"/>
    </row>
    <row r="9" spans="1:11" s="93" customFormat="1" ht="17.25" customHeight="1" x14ac:dyDescent="0.25">
      <c r="A9" s="109" t="s">
        <v>129</v>
      </c>
      <c r="B9" s="110">
        <v>45090417</v>
      </c>
      <c r="C9" s="111">
        <v>658396</v>
      </c>
      <c r="D9" s="101"/>
      <c r="F9" s="102"/>
      <c r="G9" s="103"/>
      <c r="H9" s="104"/>
      <c r="I9" s="104"/>
      <c r="J9" s="105"/>
      <c r="K9" s="103"/>
    </row>
    <row r="10" spans="1:11" s="93" customFormat="1" ht="17.25" customHeight="1" x14ac:dyDescent="0.25">
      <c r="A10" s="109" t="s">
        <v>130</v>
      </c>
      <c r="B10" s="110">
        <v>10314872</v>
      </c>
      <c r="C10" s="111">
        <v>83267836</v>
      </c>
      <c r="D10" s="101"/>
      <c r="F10" s="102"/>
      <c r="G10" s="103"/>
      <c r="H10" s="104"/>
      <c r="I10" s="104"/>
      <c r="J10" s="105"/>
      <c r="K10" s="103"/>
    </row>
    <row r="11" spans="1:11" s="93" customFormat="1" ht="17.25" customHeight="1" x14ac:dyDescent="0.25">
      <c r="A11" s="109" t="s">
        <v>131</v>
      </c>
      <c r="B11" s="110">
        <v>5888220</v>
      </c>
      <c r="C11" s="111">
        <v>53198189</v>
      </c>
      <c r="D11" s="101"/>
      <c r="F11" s="102"/>
      <c r="G11" s="103"/>
      <c r="H11" s="104"/>
      <c r="I11" s="104"/>
      <c r="J11" s="105"/>
      <c r="K11" s="103"/>
    </row>
    <row r="12" spans="1:11" s="93" customFormat="1" ht="17.25" customHeight="1" x14ac:dyDescent="0.25">
      <c r="A12" s="109" t="s">
        <v>132</v>
      </c>
      <c r="B12" s="110">
        <v>1762010</v>
      </c>
      <c r="C12" s="111">
        <v>4177668</v>
      </c>
      <c r="D12" s="101"/>
      <c r="F12" s="102"/>
      <c r="G12" s="103"/>
      <c r="H12" s="104"/>
      <c r="I12" s="104"/>
      <c r="J12" s="105"/>
      <c r="K12" s="103"/>
    </row>
    <row r="13" spans="1:11" s="93" customFormat="1" ht="11.25" customHeight="1" thickBot="1" x14ac:dyDescent="0.3">
      <c r="A13" s="112"/>
      <c r="B13" s="113"/>
      <c r="C13" s="114"/>
      <c r="D13" s="101"/>
      <c r="F13" s="102"/>
      <c r="G13" s="103"/>
      <c r="H13" s="104"/>
      <c r="I13" s="104"/>
      <c r="J13" s="105"/>
      <c r="K13" s="103"/>
    </row>
    <row r="14" spans="1:11" ht="16.5" thickBot="1" x14ac:dyDescent="0.3">
      <c r="A14" s="115" t="s">
        <v>12</v>
      </c>
      <c r="B14" s="116"/>
      <c r="C14" s="117">
        <v>142640237</v>
      </c>
      <c r="F14" s="97"/>
      <c r="G14" s="97"/>
      <c r="H14" s="97"/>
      <c r="I14" s="97"/>
      <c r="J14" s="97"/>
      <c r="K14" s="97"/>
    </row>
    <row r="15" spans="1:11" x14ac:dyDescent="0.25">
      <c r="A15" s="97"/>
      <c r="B15" s="118"/>
      <c r="C15" s="118"/>
      <c r="F15" s="97"/>
      <c r="G15" s="97"/>
      <c r="H15" s="97"/>
      <c r="I15" s="97"/>
      <c r="J15" s="97"/>
      <c r="K15" s="97"/>
    </row>
    <row r="16" spans="1:11" x14ac:dyDescent="0.25">
      <c r="A16" s="119" t="s">
        <v>13</v>
      </c>
      <c r="E16" s="94"/>
      <c r="F16" s="97"/>
      <c r="G16" s="97"/>
      <c r="H16" s="120"/>
      <c r="I16" s="97"/>
      <c r="J16" s="97"/>
      <c r="K16" s="97"/>
    </row>
    <row r="17" spans="1:11" x14ac:dyDescent="0.25">
      <c r="A17" s="121" t="s">
        <v>14</v>
      </c>
      <c r="F17" s="97"/>
      <c r="G17" s="97"/>
      <c r="H17" s="97"/>
      <c r="I17" s="97"/>
      <c r="J17" s="97"/>
      <c r="K17" s="97"/>
    </row>
    <row r="18" spans="1:11" x14ac:dyDescent="0.25">
      <c r="A18" s="95" t="s">
        <v>133</v>
      </c>
      <c r="B18" s="95"/>
      <c r="C18" s="95"/>
      <c r="F18" s="97"/>
      <c r="G18" s="97"/>
      <c r="H18" s="97"/>
      <c r="I18" s="97"/>
      <c r="J18" s="97"/>
      <c r="K18" s="97"/>
    </row>
    <row r="19" spans="1:11" x14ac:dyDescent="0.25">
      <c r="B19" s="95"/>
      <c r="C19" s="95"/>
      <c r="G19" s="97"/>
      <c r="H19" s="97"/>
      <c r="I19" s="97"/>
    </row>
    <row r="20" spans="1:11" x14ac:dyDescent="0.25">
      <c r="A20" s="30" t="s">
        <v>15</v>
      </c>
      <c r="B20" s="30"/>
      <c r="C20" s="31"/>
      <c r="D20" s="31"/>
      <c r="E20" s="32"/>
      <c r="F20" s="32"/>
      <c r="G20" s="33"/>
      <c r="H20" s="34"/>
    </row>
    <row r="21" spans="1:11" x14ac:dyDescent="0.25">
      <c r="A21" s="35" t="s">
        <v>16</v>
      </c>
      <c r="B21" s="35"/>
      <c r="C21" s="36"/>
      <c r="D21" s="36"/>
      <c r="E21" s="37"/>
      <c r="F21" s="37"/>
      <c r="G21" s="38"/>
      <c r="H21" s="39"/>
    </row>
    <row r="22" spans="1:11" x14ac:dyDescent="0.25">
      <c r="A22" s="122"/>
      <c r="B22" s="122"/>
      <c r="C22" s="123" t="s">
        <v>18</v>
      </c>
      <c r="D22" s="124" t="s">
        <v>18</v>
      </c>
      <c r="E22" s="125" t="s">
        <v>19</v>
      </c>
      <c r="F22" s="126" t="s">
        <v>20</v>
      </c>
      <c r="G22" s="127" t="s">
        <v>21</v>
      </c>
      <c r="H22" s="128" t="s">
        <v>134</v>
      </c>
    </row>
    <row r="23" spans="1:11" x14ac:dyDescent="0.25">
      <c r="A23" s="129" t="s">
        <v>2</v>
      </c>
      <c r="B23" s="130" t="s">
        <v>17</v>
      </c>
      <c r="C23" s="131" t="s">
        <v>23</v>
      </c>
      <c r="D23" s="132" t="s">
        <v>24</v>
      </c>
      <c r="E23" s="133" t="s">
        <v>25</v>
      </c>
      <c r="F23" s="134" t="s">
        <v>26</v>
      </c>
      <c r="G23" s="135" t="s">
        <v>27</v>
      </c>
      <c r="H23" s="136" t="s">
        <v>135</v>
      </c>
    </row>
    <row r="24" spans="1:11" x14ac:dyDescent="0.25">
      <c r="A24" s="48"/>
      <c r="B24" s="49"/>
      <c r="C24" s="50"/>
      <c r="D24" s="50"/>
      <c r="E24" s="51"/>
      <c r="F24" s="51"/>
      <c r="G24" s="52"/>
      <c r="H24" s="53"/>
    </row>
    <row r="25" spans="1:11" x14ac:dyDescent="0.25">
      <c r="A25" s="54" t="s">
        <v>29</v>
      </c>
      <c r="B25" s="55">
        <v>874</v>
      </c>
      <c r="C25" s="56">
        <v>40025</v>
      </c>
      <c r="D25" s="56">
        <v>41027</v>
      </c>
      <c r="E25" s="57">
        <v>4984667129</v>
      </c>
      <c r="F25" s="57">
        <v>22246633</v>
      </c>
      <c r="G25" s="58">
        <v>0.42606905952914315</v>
      </c>
      <c r="H25" s="59">
        <v>9478602</v>
      </c>
    </row>
    <row r="26" spans="1:11" x14ac:dyDescent="0.25">
      <c r="A26" s="54" t="s">
        <v>30</v>
      </c>
      <c r="B26" s="55">
        <v>875</v>
      </c>
      <c r="C26" s="56">
        <v>40030</v>
      </c>
      <c r="D26" s="56">
        <v>40995</v>
      </c>
      <c r="E26" s="57">
        <v>9506281564</v>
      </c>
      <c r="F26" s="57">
        <v>11794394</v>
      </c>
      <c r="G26" s="58">
        <v>0.6858731360000353</v>
      </c>
      <c r="H26" s="59">
        <v>8089458</v>
      </c>
    </row>
    <row r="27" spans="1:11" x14ac:dyDescent="0.25">
      <c r="A27" s="54" t="s">
        <v>31</v>
      </c>
      <c r="B27" s="55">
        <v>877</v>
      </c>
      <c r="C27" s="56">
        <v>40050</v>
      </c>
      <c r="D27" s="56">
        <v>41085</v>
      </c>
      <c r="E27" s="57">
        <v>29745207600</v>
      </c>
      <c r="F27" s="57">
        <v>123938365</v>
      </c>
      <c r="G27" s="58">
        <v>0.96911903751513906</v>
      </c>
      <c r="H27" s="59">
        <v>120111029</v>
      </c>
    </row>
    <row r="28" spans="1:11" x14ac:dyDescent="0.25">
      <c r="A28" s="54" t="s">
        <v>32</v>
      </c>
      <c r="B28" s="55">
        <v>886</v>
      </c>
      <c r="C28" s="56">
        <v>40115</v>
      </c>
      <c r="D28" s="56">
        <v>41152</v>
      </c>
      <c r="E28" s="57">
        <v>18600000000</v>
      </c>
      <c r="F28" s="57">
        <v>93000000</v>
      </c>
      <c r="G28" s="58">
        <v>0.98356238709677424</v>
      </c>
      <c r="H28" s="59">
        <v>91471302</v>
      </c>
    </row>
    <row r="29" spans="1:11" x14ac:dyDescent="0.25">
      <c r="A29" s="54" t="s">
        <v>33</v>
      </c>
      <c r="B29" s="55">
        <v>890</v>
      </c>
      <c r="C29" s="56">
        <v>40123</v>
      </c>
      <c r="D29" s="56">
        <v>41148</v>
      </c>
      <c r="E29" s="57">
        <v>1967214975</v>
      </c>
      <c r="F29" s="57">
        <v>26229533</v>
      </c>
      <c r="G29" s="58">
        <v>0.92331876438669347</v>
      </c>
      <c r="H29" s="59">
        <v>24218220</v>
      </c>
    </row>
    <row r="30" spans="1:11" x14ac:dyDescent="0.25">
      <c r="A30" s="54" t="s">
        <v>34</v>
      </c>
      <c r="B30" s="55">
        <v>894</v>
      </c>
      <c r="C30" s="56">
        <v>40227</v>
      </c>
      <c r="D30" s="56">
        <v>41261</v>
      </c>
      <c r="E30" s="56" t="s">
        <v>35</v>
      </c>
      <c r="F30" s="57">
        <v>1500000000</v>
      </c>
      <c r="G30" s="58">
        <v>0.87611708866666671</v>
      </c>
      <c r="H30" s="59">
        <v>1314175633</v>
      </c>
    </row>
    <row r="31" spans="1:11" x14ac:dyDescent="0.25">
      <c r="A31" s="54" t="s">
        <v>36</v>
      </c>
      <c r="B31" s="55">
        <v>909</v>
      </c>
      <c r="C31" s="56">
        <v>40493</v>
      </c>
      <c r="D31" s="56">
        <v>41518</v>
      </c>
      <c r="E31" s="57" t="s">
        <v>37</v>
      </c>
      <c r="F31" s="57">
        <v>1264160000</v>
      </c>
      <c r="G31" s="58">
        <v>0.95</v>
      </c>
      <c r="H31" s="59">
        <v>1200952000</v>
      </c>
    </row>
    <row r="32" spans="1:11" x14ac:dyDescent="0.25">
      <c r="A32" s="54" t="s">
        <v>38</v>
      </c>
      <c r="B32" s="55">
        <v>913</v>
      </c>
      <c r="C32" s="56">
        <v>40595</v>
      </c>
      <c r="D32" s="56">
        <v>41622</v>
      </c>
      <c r="E32" s="57" t="s">
        <v>39</v>
      </c>
      <c r="F32" s="57">
        <v>1792000000</v>
      </c>
      <c r="G32" s="58">
        <v>0.9464285714285714</v>
      </c>
      <c r="H32" s="59">
        <v>1696000000</v>
      </c>
    </row>
    <row r="33" spans="1:8" x14ac:dyDescent="0.25">
      <c r="A33" s="54" t="s">
        <v>40</v>
      </c>
      <c r="B33" s="55">
        <v>920</v>
      </c>
      <c r="C33" s="56">
        <v>40645</v>
      </c>
      <c r="D33" s="56">
        <v>41709</v>
      </c>
      <c r="E33" s="57" t="s">
        <v>41</v>
      </c>
      <c r="F33" s="57">
        <v>430000000</v>
      </c>
      <c r="G33" s="58">
        <v>0.9</v>
      </c>
      <c r="H33" s="59">
        <v>387000000</v>
      </c>
    </row>
    <row r="34" spans="1:8" x14ac:dyDescent="0.25">
      <c r="A34" s="54" t="s">
        <v>42</v>
      </c>
      <c r="B34" s="55">
        <v>924</v>
      </c>
      <c r="C34" s="56">
        <v>40679</v>
      </c>
      <c r="D34" s="56">
        <v>41707</v>
      </c>
      <c r="E34" s="57">
        <v>120000000000</v>
      </c>
      <c r="F34" s="57">
        <v>75000000</v>
      </c>
      <c r="G34" s="58">
        <v>0.66537776000000004</v>
      </c>
      <c r="H34" s="59">
        <v>49903332</v>
      </c>
    </row>
    <row r="35" spans="1:8" x14ac:dyDescent="0.25">
      <c r="A35" s="54" t="s">
        <v>43</v>
      </c>
      <c r="B35" s="55">
        <v>925</v>
      </c>
      <c r="C35" s="56">
        <v>40682</v>
      </c>
      <c r="D35" s="56">
        <v>41702</v>
      </c>
      <c r="E35" s="57">
        <v>3781901852</v>
      </c>
      <c r="F35" s="57">
        <v>187000000</v>
      </c>
      <c r="G35" s="58">
        <v>0.96256684491978606</v>
      </c>
      <c r="H35" s="59">
        <v>180000000</v>
      </c>
    </row>
    <row r="36" spans="1:8" x14ac:dyDescent="0.25">
      <c r="A36" s="54" t="s">
        <v>44</v>
      </c>
      <c r="B36" s="55">
        <v>927</v>
      </c>
      <c r="C36" s="56">
        <v>40687</v>
      </c>
      <c r="D36" s="56">
        <v>41721</v>
      </c>
      <c r="E36" s="57">
        <v>25897979168</v>
      </c>
      <c r="F36" s="57">
        <v>158938000</v>
      </c>
      <c r="G36" s="58">
        <v>0.97263083718179411</v>
      </c>
      <c r="H36" s="59">
        <v>154588000</v>
      </c>
    </row>
    <row r="37" spans="1:8" x14ac:dyDescent="0.25">
      <c r="A37" s="54" t="s">
        <v>45</v>
      </c>
      <c r="B37" s="55">
        <v>929</v>
      </c>
      <c r="C37" s="56">
        <v>40701</v>
      </c>
      <c r="D37" s="56">
        <v>41721</v>
      </c>
      <c r="E37" s="57">
        <v>4797900000</v>
      </c>
      <c r="F37" s="57">
        <v>270000000</v>
      </c>
      <c r="G37" s="58">
        <v>0.96296296296296291</v>
      </c>
      <c r="H37" s="59">
        <v>260000000</v>
      </c>
    </row>
    <row r="38" spans="1:8" x14ac:dyDescent="0.25">
      <c r="A38" s="54" t="s">
        <v>46</v>
      </c>
      <c r="B38" s="55">
        <v>933</v>
      </c>
      <c r="C38" s="56">
        <v>40749</v>
      </c>
      <c r="D38" s="56">
        <v>41736</v>
      </c>
      <c r="E38" s="57">
        <v>110000000000</v>
      </c>
      <c r="F38" s="57">
        <v>100000000</v>
      </c>
      <c r="G38" s="58">
        <v>0.9</v>
      </c>
      <c r="H38" s="59">
        <v>90000000</v>
      </c>
    </row>
    <row r="39" spans="1:8" x14ac:dyDescent="0.25">
      <c r="A39" s="54" t="s">
        <v>47</v>
      </c>
      <c r="B39" s="55">
        <v>934</v>
      </c>
      <c r="C39" s="56">
        <v>40751</v>
      </c>
      <c r="D39" s="56">
        <v>41757</v>
      </c>
      <c r="E39" s="57">
        <v>8111609611</v>
      </c>
      <c r="F39" s="57">
        <v>16642639</v>
      </c>
      <c r="G39" s="58">
        <v>0</v>
      </c>
      <c r="H39" s="59">
        <v>0</v>
      </c>
    </row>
    <row r="40" spans="1:8" x14ac:dyDescent="0.25">
      <c r="A40" s="54" t="s">
        <v>48</v>
      </c>
      <c r="B40" s="55">
        <v>947</v>
      </c>
      <c r="C40" s="56">
        <v>40899</v>
      </c>
      <c r="D40" s="56">
        <v>41740</v>
      </c>
      <c r="E40" s="57">
        <v>10000000000</v>
      </c>
      <c r="F40" s="57">
        <v>200000</v>
      </c>
      <c r="G40" s="58">
        <v>0.15387999999999999</v>
      </c>
      <c r="H40" s="59">
        <v>30776</v>
      </c>
    </row>
    <row r="41" spans="1:8" x14ac:dyDescent="0.25">
      <c r="A41" s="54" t="s">
        <v>49</v>
      </c>
      <c r="B41" s="55">
        <v>948</v>
      </c>
      <c r="C41" s="56">
        <v>40932</v>
      </c>
      <c r="D41" s="56">
        <v>41978</v>
      </c>
      <c r="E41" s="57" t="s">
        <v>50</v>
      </c>
      <c r="F41" s="57">
        <v>586166472</v>
      </c>
      <c r="G41" s="58">
        <v>0.72740638942583535</v>
      </c>
      <c r="H41" s="59">
        <v>426381237</v>
      </c>
    </row>
    <row r="42" spans="1:8" x14ac:dyDescent="0.25">
      <c r="A42" s="60"/>
      <c r="B42" s="55" t="s">
        <v>51</v>
      </c>
      <c r="C42" s="61"/>
      <c r="D42" s="61"/>
      <c r="E42" s="62"/>
      <c r="F42" s="57">
        <v>586166472</v>
      </c>
      <c r="G42" s="58">
        <v>0.72740638942583535</v>
      </c>
      <c r="H42" s="59">
        <v>426381237</v>
      </c>
    </row>
    <row r="43" spans="1:8" x14ac:dyDescent="0.25">
      <c r="A43" s="54" t="s">
        <v>52</v>
      </c>
      <c r="B43" s="55">
        <v>954</v>
      </c>
      <c r="C43" s="56">
        <v>40976</v>
      </c>
      <c r="D43" s="56">
        <v>41854</v>
      </c>
      <c r="E43" s="57">
        <v>129553166437</v>
      </c>
      <c r="F43" s="57">
        <v>2969346151</v>
      </c>
      <c r="G43" s="58">
        <v>0</v>
      </c>
      <c r="H43" s="59">
        <v>0</v>
      </c>
    </row>
    <row r="44" spans="1:8" x14ac:dyDescent="0.25">
      <c r="A44" s="54" t="s">
        <v>53</v>
      </c>
      <c r="B44" s="55">
        <v>955</v>
      </c>
      <c r="C44" s="56">
        <v>41016</v>
      </c>
      <c r="D44" s="56" t="s">
        <v>54</v>
      </c>
      <c r="E44" s="57" t="s">
        <v>55</v>
      </c>
      <c r="F44" s="57">
        <v>147355882</v>
      </c>
      <c r="G44" s="58">
        <v>0.96742579980621335</v>
      </c>
      <c r="H44" s="59">
        <v>142555882</v>
      </c>
    </row>
    <row r="45" spans="1:8" x14ac:dyDescent="0.25">
      <c r="A45" s="54" t="s">
        <v>56</v>
      </c>
      <c r="B45" s="55">
        <v>956</v>
      </c>
      <c r="C45" s="56">
        <v>41040</v>
      </c>
      <c r="D45" s="56">
        <v>41708</v>
      </c>
      <c r="E45" s="57">
        <v>500000000</v>
      </c>
      <c r="F45" s="57">
        <v>500000</v>
      </c>
      <c r="G45" s="58">
        <v>0</v>
      </c>
      <c r="H45" s="59">
        <v>0</v>
      </c>
    </row>
    <row r="46" spans="1:8" x14ac:dyDescent="0.25">
      <c r="A46" s="54" t="s">
        <v>57</v>
      </c>
      <c r="B46" s="55">
        <v>958</v>
      </c>
      <c r="C46" s="56">
        <v>41073</v>
      </c>
      <c r="D46" s="56">
        <v>42063</v>
      </c>
      <c r="E46" s="57">
        <v>3000000000</v>
      </c>
      <c r="F46" s="57">
        <v>144930816674</v>
      </c>
      <c r="G46" s="58">
        <v>0.33333333456380548</v>
      </c>
      <c r="H46" s="59">
        <v>48310272403</v>
      </c>
    </row>
    <row r="47" spans="1:8" x14ac:dyDescent="0.25">
      <c r="A47" s="54" t="s">
        <v>58</v>
      </c>
      <c r="B47" s="55">
        <v>960</v>
      </c>
      <c r="C47" s="56">
        <v>41073</v>
      </c>
      <c r="D47" s="56">
        <v>41758</v>
      </c>
      <c r="E47" s="57">
        <v>960000000000</v>
      </c>
      <c r="F47" s="57">
        <v>270000000</v>
      </c>
      <c r="G47" s="58">
        <v>0.9</v>
      </c>
      <c r="H47" s="59">
        <v>243000000</v>
      </c>
    </row>
    <row r="48" spans="1:8" x14ac:dyDescent="0.25">
      <c r="A48" s="54" t="s">
        <v>59</v>
      </c>
      <c r="B48" s="55">
        <v>962</v>
      </c>
      <c r="C48" s="56">
        <v>41079</v>
      </c>
      <c r="D48" s="56">
        <v>41993</v>
      </c>
      <c r="E48" s="57">
        <v>2400000000</v>
      </c>
      <c r="F48" s="57">
        <v>300000000</v>
      </c>
      <c r="G48" s="58">
        <v>0.99848941999999996</v>
      </c>
      <c r="H48" s="59">
        <v>299546826</v>
      </c>
    </row>
    <row r="49" spans="1:8" x14ac:dyDescent="0.25">
      <c r="A49" s="54" t="s">
        <v>60</v>
      </c>
      <c r="B49" s="55">
        <v>967</v>
      </c>
      <c r="C49" s="56">
        <v>41269</v>
      </c>
      <c r="D49" s="56">
        <v>42320</v>
      </c>
      <c r="E49" s="57">
        <v>41800000000</v>
      </c>
      <c r="F49" s="57">
        <v>950000000</v>
      </c>
      <c r="G49" s="58">
        <v>0.45040828842105263</v>
      </c>
      <c r="H49" s="59">
        <v>427887874</v>
      </c>
    </row>
    <row r="50" spans="1:8" x14ac:dyDescent="0.25">
      <c r="A50" s="54"/>
      <c r="B50" s="55" t="s">
        <v>51</v>
      </c>
      <c r="C50" s="56"/>
      <c r="D50" s="56"/>
      <c r="E50" s="57"/>
      <c r="F50" s="57">
        <v>600000006</v>
      </c>
      <c r="G50" s="58">
        <v>0.71314644953520212</v>
      </c>
      <c r="H50" s="59">
        <v>427887874</v>
      </c>
    </row>
    <row r="51" spans="1:8" x14ac:dyDescent="0.25">
      <c r="A51" s="54" t="s">
        <v>61</v>
      </c>
      <c r="B51" s="55">
        <v>968</v>
      </c>
      <c r="C51" s="56">
        <v>41276</v>
      </c>
      <c r="D51" s="56">
        <v>42168</v>
      </c>
      <c r="E51" s="57">
        <v>4166346271</v>
      </c>
      <c r="F51" s="57">
        <v>70701600</v>
      </c>
      <c r="G51" s="58">
        <v>0.5928269091505709</v>
      </c>
      <c r="H51" s="59">
        <v>41913811</v>
      </c>
    </row>
    <row r="52" spans="1:8" x14ac:dyDescent="0.25">
      <c r="A52" s="54" t="s">
        <v>62</v>
      </c>
      <c r="B52" s="55">
        <v>970</v>
      </c>
      <c r="C52" s="56">
        <v>41309</v>
      </c>
      <c r="D52" s="56">
        <v>42328</v>
      </c>
      <c r="E52" s="57">
        <v>835000000000</v>
      </c>
      <c r="F52" s="57">
        <v>332987717</v>
      </c>
      <c r="G52" s="58">
        <v>0.90000000210217967</v>
      </c>
      <c r="H52" s="59">
        <v>299688946</v>
      </c>
    </row>
    <row r="53" spans="1:8" x14ac:dyDescent="0.25">
      <c r="A53" s="54" t="s">
        <v>63</v>
      </c>
      <c r="B53" s="55">
        <v>976</v>
      </c>
      <c r="C53" s="56">
        <v>41417</v>
      </c>
      <c r="D53" s="56">
        <v>42094</v>
      </c>
      <c r="E53" s="57" t="s">
        <v>64</v>
      </c>
      <c r="F53" s="57">
        <v>1000000000</v>
      </c>
      <c r="G53" s="58">
        <v>0.87400180299999997</v>
      </c>
      <c r="H53" s="59">
        <v>874001803</v>
      </c>
    </row>
    <row r="54" spans="1:8" x14ac:dyDescent="0.25">
      <c r="A54" s="54" t="s">
        <v>7</v>
      </c>
      <c r="B54" s="55">
        <v>977</v>
      </c>
      <c r="C54" s="56">
        <v>41439</v>
      </c>
      <c r="D54" s="56">
        <v>42468</v>
      </c>
      <c r="E54" s="57">
        <v>75548279000</v>
      </c>
      <c r="F54" s="57">
        <v>377741395</v>
      </c>
      <c r="G54" s="58">
        <v>0.79794514710255682</v>
      </c>
      <c r="H54" s="59">
        <v>301416913</v>
      </c>
    </row>
    <row r="55" spans="1:8" x14ac:dyDescent="0.25">
      <c r="A55" s="54" t="s">
        <v>65</v>
      </c>
      <c r="B55" s="55">
        <v>983</v>
      </c>
      <c r="C55" s="56">
        <v>41527</v>
      </c>
      <c r="D55" s="56">
        <v>42507</v>
      </c>
      <c r="E55" s="57">
        <v>180000000000</v>
      </c>
      <c r="F55" s="57">
        <v>670000000</v>
      </c>
      <c r="G55" s="58">
        <v>0</v>
      </c>
      <c r="H55" s="59">
        <v>0</v>
      </c>
    </row>
    <row r="56" spans="1:8" x14ac:dyDescent="0.25">
      <c r="A56" s="54" t="s">
        <v>66</v>
      </c>
      <c r="B56" s="55">
        <v>984</v>
      </c>
      <c r="C56" s="56">
        <v>41543</v>
      </c>
      <c r="D56" s="56">
        <v>42580</v>
      </c>
      <c r="E56" s="57">
        <v>350000000000</v>
      </c>
      <c r="F56" s="57">
        <v>350000000</v>
      </c>
      <c r="G56" s="58">
        <v>0.9090909085714286</v>
      </c>
      <c r="H56" s="59">
        <v>318181818</v>
      </c>
    </row>
    <row r="57" spans="1:8" x14ac:dyDescent="0.25">
      <c r="A57" s="54"/>
      <c r="B57" s="55" t="s">
        <v>51</v>
      </c>
      <c r="C57" s="56"/>
      <c r="D57" s="56"/>
      <c r="E57" s="57"/>
      <c r="F57" s="57">
        <v>318181818</v>
      </c>
      <c r="G57" s="58">
        <v>1</v>
      </c>
      <c r="H57" s="59">
        <v>318181818</v>
      </c>
    </row>
    <row r="58" spans="1:8" x14ac:dyDescent="0.25">
      <c r="A58" s="54" t="s">
        <v>67</v>
      </c>
      <c r="B58" s="55">
        <v>985</v>
      </c>
      <c r="C58" s="56">
        <v>41572</v>
      </c>
      <c r="D58" s="56">
        <v>42366</v>
      </c>
      <c r="E58" s="57">
        <v>20000000000</v>
      </c>
      <c r="F58" s="57">
        <v>100000000</v>
      </c>
      <c r="G58" s="58">
        <v>0</v>
      </c>
      <c r="H58" s="59">
        <v>0</v>
      </c>
    </row>
    <row r="59" spans="1:8" x14ac:dyDescent="0.25">
      <c r="A59" s="54" t="s">
        <v>68</v>
      </c>
      <c r="B59" s="55">
        <v>986</v>
      </c>
      <c r="C59" s="56">
        <v>41589</v>
      </c>
      <c r="D59" s="56">
        <v>42582</v>
      </c>
      <c r="E59" s="57">
        <v>37499998900</v>
      </c>
      <c r="F59" s="57">
        <v>28846153</v>
      </c>
      <c r="G59" s="58">
        <v>0.99969874665782987</v>
      </c>
      <c r="H59" s="59">
        <v>28837463</v>
      </c>
    </row>
    <row r="60" spans="1:8" x14ac:dyDescent="0.25">
      <c r="A60" s="54" t="s">
        <v>69</v>
      </c>
      <c r="B60" s="55">
        <v>987</v>
      </c>
      <c r="C60" s="56">
        <v>41589</v>
      </c>
      <c r="D60" s="56">
        <v>42532</v>
      </c>
      <c r="E60" s="57" t="s">
        <v>70</v>
      </c>
      <c r="F60" s="57">
        <v>63500000</v>
      </c>
      <c r="G60" s="58">
        <v>0.97653987401574804</v>
      </c>
      <c r="H60" s="59">
        <v>62010282</v>
      </c>
    </row>
    <row r="61" spans="1:8" x14ac:dyDescent="0.25">
      <c r="A61" s="54" t="s">
        <v>129</v>
      </c>
      <c r="B61" s="55">
        <v>988</v>
      </c>
      <c r="C61" s="56">
        <v>41593</v>
      </c>
      <c r="D61" s="56">
        <v>41710</v>
      </c>
      <c r="E61" s="57" t="s">
        <v>136</v>
      </c>
      <c r="F61" s="57">
        <v>233812950</v>
      </c>
      <c r="G61" s="58">
        <v>1</v>
      </c>
      <c r="H61" s="59">
        <v>233812950</v>
      </c>
    </row>
    <row r="62" spans="1:8" x14ac:dyDescent="0.25">
      <c r="A62" s="54" t="s">
        <v>71</v>
      </c>
      <c r="B62" s="55">
        <v>989</v>
      </c>
      <c r="C62" s="56">
        <v>41596</v>
      </c>
      <c r="D62" s="56">
        <v>42610</v>
      </c>
      <c r="E62" s="57" t="s">
        <v>72</v>
      </c>
      <c r="F62" s="57">
        <v>6888916</v>
      </c>
      <c r="G62" s="58">
        <v>0.85473824909463259</v>
      </c>
      <c r="H62" s="59">
        <v>5888220</v>
      </c>
    </row>
    <row r="63" spans="1:8" x14ac:dyDescent="0.25">
      <c r="A63" s="54"/>
      <c r="B63" s="55" t="s">
        <v>51</v>
      </c>
      <c r="C63" s="56"/>
      <c r="D63" s="56"/>
      <c r="E63" s="57"/>
      <c r="F63" s="57">
        <v>5888916</v>
      </c>
      <c r="G63" s="58">
        <v>0.99988181186486613</v>
      </c>
      <c r="H63" s="59">
        <v>5888220</v>
      </c>
    </row>
    <row r="64" spans="1:8" x14ac:dyDescent="0.25">
      <c r="A64" s="63" t="s">
        <v>8</v>
      </c>
      <c r="B64" s="64">
        <v>990</v>
      </c>
      <c r="C64" s="65">
        <v>41600</v>
      </c>
      <c r="D64" s="65">
        <v>42534</v>
      </c>
      <c r="E64" s="66">
        <v>200000000048</v>
      </c>
      <c r="F64" s="66">
        <v>228832952</v>
      </c>
      <c r="G64" s="67">
        <v>0.60047295985588645</v>
      </c>
      <c r="H64" s="68">
        <v>137408000</v>
      </c>
    </row>
    <row r="65" spans="1:8" x14ac:dyDescent="0.25">
      <c r="A65" s="69"/>
      <c r="B65" s="69"/>
      <c r="C65" s="69"/>
      <c r="D65" s="69"/>
      <c r="E65" s="69"/>
      <c r="F65" s="69"/>
      <c r="G65" s="69"/>
      <c r="H65" s="70"/>
    </row>
    <row r="66" spans="1:8" x14ac:dyDescent="0.25">
      <c r="A66" s="137" t="s">
        <v>85</v>
      </c>
      <c r="B66" s="138"/>
      <c r="C66" s="139"/>
      <c r="D66" s="139"/>
      <c r="E66" s="140"/>
      <c r="F66" s="140" t="s">
        <v>86</v>
      </c>
      <c r="G66" s="141"/>
      <c r="H66" s="140"/>
    </row>
    <row r="67" spans="1:8" x14ac:dyDescent="0.25">
      <c r="A67" s="137" t="s">
        <v>87</v>
      </c>
      <c r="B67" s="138"/>
      <c r="C67" s="139"/>
      <c r="D67" s="139"/>
      <c r="E67" s="140"/>
      <c r="F67" s="140"/>
      <c r="G67" s="141"/>
      <c r="H67" s="142"/>
    </row>
    <row r="68" spans="1:8" x14ac:dyDescent="0.25">
      <c r="A68" s="143" t="s">
        <v>88</v>
      </c>
      <c r="B68" s="138"/>
      <c r="C68" s="139"/>
      <c r="D68" s="139"/>
      <c r="E68" s="140"/>
      <c r="F68" s="140"/>
      <c r="G68" s="141"/>
      <c r="H68" s="142"/>
    </row>
    <row r="69" spans="1:8" x14ac:dyDescent="0.25">
      <c r="A69" s="143" t="s">
        <v>89</v>
      </c>
      <c r="B69" s="138"/>
      <c r="C69" s="139"/>
      <c r="D69" s="139"/>
      <c r="E69" s="140"/>
      <c r="F69" s="140"/>
      <c r="G69" s="141"/>
      <c r="H69" s="142"/>
    </row>
    <row r="70" spans="1:8" x14ac:dyDescent="0.25">
      <c r="A70" s="143" t="s">
        <v>90</v>
      </c>
      <c r="B70" s="138"/>
      <c r="C70" s="139"/>
      <c r="D70" s="139"/>
      <c r="E70" s="140"/>
      <c r="F70" s="140"/>
      <c r="G70" s="141"/>
      <c r="H70" s="142"/>
    </row>
    <row r="71" spans="1:8" x14ac:dyDescent="0.25">
      <c r="A71" s="305" t="s">
        <v>91</v>
      </c>
      <c r="B71" s="305"/>
      <c r="C71" s="305"/>
      <c r="D71" s="305"/>
      <c r="E71" s="305"/>
      <c r="F71" s="305"/>
      <c r="G71" s="305"/>
      <c r="H71" s="305"/>
    </row>
    <row r="72" spans="1:8" x14ac:dyDescent="0.25">
      <c r="A72" s="305"/>
      <c r="B72" s="305"/>
      <c r="C72" s="305"/>
      <c r="D72" s="305"/>
      <c r="E72" s="305"/>
      <c r="F72" s="305"/>
      <c r="G72" s="305"/>
      <c r="H72" s="305"/>
    </row>
    <row r="73" spans="1:8" x14ac:dyDescent="0.25">
      <c r="A73" s="305" t="s">
        <v>92</v>
      </c>
      <c r="B73" s="305"/>
      <c r="C73" s="305"/>
      <c r="D73" s="305"/>
      <c r="E73" s="305"/>
      <c r="F73" s="305"/>
      <c r="G73" s="305"/>
      <c r="H73" s="305"/>
    </row>
    <row r="74" spans="1:8" x14ac:dyDescent="0.25">
      <c r="A74" s="305"/>
      <c r="B74" s="305"/>
      <c r="C74" s="305"/>
      <c r="D74" s="305"/>
      <c r="E74" s="305"/>
      <c r="F74" s="305"/>
      <c r="G74" s="305"/>
      <c r="H74" s="305"/>
    </row>
    <row r="75" spans="1:8" x14ac:dyDescent="0.25">
      <c r="A75" s="305" t="s">
        <v>93</v>
      </c>
      <c r="B75" s="305"/>
      <c r="C75" s="305"/>
      <c r="D75" s="305"/>
      <c r="E75" s="305"/>
      <c r="F75" s="305"/>
      <c r="G75" s="305"/>
      <c r="H75" s="305"/>
    </row>
    <row r="76" spans="1:8" x14ac:dyDescent="0.25">
      <c r="A76" s="305"/>
      <c r="B76" s="305"/>
      <c r="C76" s="305"/>
      <c r="D76" s="305"/>
      <c r="E76" s="305"/>
      <c r="F76" s="305"/>
      <c r="G76" s="305"/>
      <c r="H76" s="305"/>
    </row>
    <row r="77" spans="1:8" x14ac:dyDescent="0.25">
      <c r="A77" s="305" t="s">
        <v>94</v>
      </c>
      <c r="B77" s="305"/>
      <c r="C77" s="305"/>
      <c r="D77" s="305"/>
      <c r="E77" s="305"/>
      <c r="F77" s="305"/>
      <c r="G77" s="305"/>
      <c r="H77" s="305"/>
    </row>
    <row r="78" spans="1:8" x14ac:dyDescent="0.25">
      <c r="A78" s="305"/>
      <c r="B78" s="305"/>
      <c r="C78" s="305"/>
      <c r="D78" s="305"/>
      <c r="E78" s="305"/>
      <c r="F78" s="305"/>
      <c r="G78" s="305"/>
      <c r="H78" s="305"/>
    </row>
    <row r="79" spans="1:8" x14ac:dyDescent="0.25">
      <c r="A79" s="305" t="s">
        <v>95</v>
      </c>
      <c r="B79" s="305"/>
      <c r="C79" s="305"/>
      <c r="D79" s="305"/>
      <c r="E79" s="305"/>
      <c r="F79" s="305"/>
      <c r="G79" s="305"/>
      <c r="H79" s="305"/>
    </row>
    <row r="80" spans="1:8" x14ac:dyDescent="0.25">
      <c r="A80" s="305"/>
      <c r="B80" s="305"/>
      <c r="C80" s="305"/>
      <c r="D80" s="305"/>
      <c r="E80" s="305"/>
      <c r="F80" s="305"/>
      <c r="G80" s="305"/>
      <c r="H80" s="305"/>
    </row>
    <row r="81" spans="1:8" x14ac:dyDescent="0.25">
      <c r="A81" s="305" t="s">
        <v>96</v>
      </c>
      <c r="B81" s="305"/>
      <c r="C81" s="305"/>
      <c r="D81" s="305"/>
      <c r="E81" s="305"/>
      <c r="F81" s="305"/>
      <c r="G81" s="305"/>
      <c r="H81" s="305"/>
    </row>
    <row r="82" spans="1:8" x14ac:dyDescent="0.25">
      <c r="A82" s="305"/>
      <c r="B82" s="305"/>
      <c r="C82" s="305"/>
      <c r="D82" s="305"/>
      <c r="E82" s="305"/>
      <c r="F82" s="305"/>
      <c r="G82" s="305"/>
      <c r="H82" s="305"/>
    </row>
    <row r="83" spans="1:8" x14ac:dyDescent="0.25">
      <c r="A83" s="305" t="s">
        <v>97</v>
      </c>
      <c r="B83" s="305"/>
      <c r="C83" s="305"/>
      <c r="D83" s="305"/>
      <c r="E83" s="305"/>
      <c r="F83" s="305"/>
      <c r="G83" s="305"/>
      <c r="H83" s="305"/>
    </row>
    <row r="84" spans="1:8" x14ac:dyDescent="0.25">
      <c r="A84" s="305"/>
      <c r="B84" s="305"/>
      <c r="C84" s="305"/>
      <c r="D84" s="305"/>
      <c r="E84" s="305"/>
      <c r="F84" s="305"/>
      <c r="G84" s="305"/>
      <c r="H84" s="305"/>
    </row>
    <row r="85" spans="1:8" x14ac:dyDescent="0.25">
      <c r="A85" s="305" t="s">
        <v>98</v>
      </c>
      <c r="B85" s="305"/>
      <c r="C85" s="305"/>
      <c r="D85" s="305"/>
      <c r="E85" s="305"/>
      <c r="F85" s="305"/>
      <c r="G85" s="305"/>
      <c r="H85" s="305"/>
    </row>
    <row r="86" spans="1:8" x14ac:dyDescent="0.25">
      <c r="A86" s="305"/>
      <c r="B86" s="305"/>
      <c r="C86" s="305"/>
      <c r="D86" s="305"/>
      <c r="E86" s="305"/>
      <c r="F86" s="305"/>
      <c r="G86" s="305"/>
      <c r="H86" s="305"/>
    </row>
    <row r="87" spans="1:8" x14ac:dyDescent="0.25">
      <c r="A87" s="305" t="s">
        <v>99</v>
      </c>
      <c r="B87" s="305"/>
      <c r="C87" s="305"/>
      <c r="D87" s="305"/>
      <c r="E87" s="305"/>
      <c r="F87" s="305"/>
      <c r="G87" s="305"/>
      <c r="H87" s="305"/>
    </row>
    <row r="88" spans="1:8" x14ac:dyDescent="0.25">
      <c r="A88" s="305"/>
      <c r="B88" s="305"/>
      <c r="C88" s="305"/>
      <c r="D88" s="305"/>
      <c r="E88" s="305"/>
      <c r="F88" s="305"/>
      <c r="G88" s="305"/>
      <c r="H88" s="305"/>
    </row>
    <row r="89" spans="1:8" x14ac:dyDescent="0.25">
      <c r="A89" s="305" t="s">
        <v>100</v>
      </c>
      <c r="B89" s="305"/>
      <c r="C89" s="305"/>
      <c r="D89" s="305"/>
      <c r="E89" s="305"/>
      <c r="F89" s="305"/>
      <c r="G89" s="305"/>
      <c r="H89" s="305"/>
    </row>
    <row r="90" spans="1:8" x14ac:dyDescent="0.25">
      <c r="A90" s="305"/>
      <c r="B90" s="305"/>
      <c r="C90" s="305"/>
      <c r="D90" s="305"/>
      <c r="E90" s="305"/>
      <c r="F90" s="305"/>
      <c r="G90" s="305"/>
      <c r="H90" s="305"/>
    </row>
    <row r="91" spans="1:8" x14ac:dyDescent="0.25">
      <c r="A91" s="305" t="s">
        <v>101</v>
      </c>
      <c r="B91" s="305"/>
      <c r="C91" s="305"/>
      <c r="D91" s="305"/>
      <c r="E91" s="305"/>
      <c r="F91" s="305"/>
      <c r="G91" s="305"/>
      <c r="H91" s="305"/>
    </row>
    <row r="92" spans="1:8" x14ac:dyDescent="0.25">
      <c r="A92" s="305"/>
      <c r="B92" s="305"/>
      <c r="C92" s="305"/>
      <c r="D92" s="305"/>
      <c r="E92" s="305"/>
      <c r="F92" s="305"/>
      <c r="G92" s="305"/>
      <c r="H92" s="305"/>
    </row>
    <row r="93" spans="1:8" x14ac:dyDescent="0.25">
      <c r="A93" s="305" t="s">
        <v>102</v>
      </c>
      <c r="B93" s="305"/>
      <c r="C93" s="305"/>
      <c r="D93" s="305"/>
      <c r="E93" s="305"/>
      <c r="F93" s="305"/>
      <c r="G93" s="305"/>
      <c r="H93" s="305"/>
    </row>
    <row r="94" spans="1:8" x14ac:dyDescent="0.25">
      <c r="A94" s="305"/>
      <c r="B94" s="305"/>
      <c r="C94" s="305"/>
      <c r="D94" s="305"/>
      <c r="E94" s="305"/>
      <c r="F94" s="305"/>
      <c r="G94" s="305"/>
      <c r="H94" s="305"/>
    </row>
    <row r="95" spans="1:8" x14ac:dyDescent="0.25">
      <c r="A95" s="305" t="s">
        <v>103</v>
      </c>
      <c r="B95" s="305"/>
      <c r="C95" s="305"/>
      <c r="D95" s="305"/>
      <c r="E95" s="305"/>
      <c r="F95" s="305"/>
      <c r="G95" s="305"/>
      <c r="H95" s="305"/>
    </row>
    <row r="96" spans="1:8" x14ac:dyDescent="0.25">
      <c r="A96" s="305"/>
      <c r="B96" s="305"/>
      <c r="C96" s="305"/>
      <c r="D96" s="305"/>
      <c r="E96" s="305"/>
      <c r="F96" s="305"/>
      <c r="G96" s="305"/>
      <c r="H96" s="305"/>
    </row>
    <row r="97" spans="1:8" x14ac:dyDescent="0.25">
      <c r="A97" s="311" t="s">
        <v>104</v>
      </c>
      <c r="B97" s="311"/>
      <c r="C97" s="311"/>
      <c r="D97" s="311"/>
      <c r="E97" s="311"/>
      <c r="F97" s="311"/>
      <c r="G97" s="311"/>
      <c r="H97" s="311"/>
    </row>
    <row r="98" spans="1:8" x14ac:dyDescent="0.25">
      <c r="A98" s="311"/>
      <c r="B98" s="311"/>
      <c r="C98" s="311"/>
      <c r="D98" s="311"/>
      <c r="E98" s="311"/>
      <c r="F98" s="311"/>
      <c r="G98" s="311"/>
      <c r="H98" s="311"/>
    </row>
    <row r="99" spans="1:8" x14ac:dyDescent="0.25">
      <c r="A99" s="311"/>
      <c r="B99" s="311"/>
      <c r="C99" s="311"/>
      <c r="D99" s="311"/>
      <c r="E99" s="311"/>
      <c r="F99" s="311"/>
      <c r="G99" s="311"/>
      <c r="H99" s="311"/>
    </row>
    <row r="100" spans="1:8" x14ac:dyDescent="0.25">
      <c r="A100" s="311"/>
      <c r="B100" s="311"/>
      <c r="C100" s="311"/>
      <c r="D100" s="311"/>
      <c r="E100" s="311"/>
      <c r="F100" s="311"/>
      <c r="G100" s="311"/>
      <c r="H100" s="311"/>
    </row>
    <row r="101" spans="1:8" x14ac:dyDescent="0.25">
      <c r="A101" s="312" t="s">
        <v>105</v>
      </c>
      <c r="B101" s="312"/>
      <c r="C101" s="312"/>
      <c r="D101" s="312"/>
      <c r="E101" s="312"/>
      <c r="F101" s="312"/>
      <c r="G101" s="312"/>
      <c r="H101" s="312"/>
    </row>
    <row r="102" spans="1:8" x14ac:dyDescent="0.25">
      <c r="A102" s="312"/>
      <c r="B102" s="312"/>
      <c r="C102" s="312"/>
      <c r="D102" s="312"/>
      <c r="E102" s="312"/>
      <c r="F102" s="312"/>
      <c r="G102" s="312"/>
      <c r="H102" s="312"/>
    </row>
    <row r="103" spans="1:8" x14ac:dyDescent="0.25">
      <c r="A103" s="312" t="s">
        <v>106</v>
      </c>
      <c r="B103" s="312"/>
      <c r="C103" s="312"/>
      <c r="D103" s="312"/>
      <c r="E103" s="312"/>
      <c r="F103" s="312"/>
      <c r="G103" s="312"/>
      <c r="H103" s="312"/>
    </row>
    <row r="104" spans="1:8" x14ac:dyDescent="0.25">
      <c r="A104" s="312"/>
      <c r="B104" s="312"/>
      <c r="C104" s="312"/>
      <c r="D104" s="312"/>
      <c r="E104" s="312"/>
      <c r="F104" s="312"/>
      <c r="G104" s="312"/>
      <c r="H104" s="312"/>
    </row>
    <row r="105" spans="1:8" x14ac:dyDescent="0.25">
      <c r="A105" s="313" t="s">
        <v>107</v>
      </c>
      <c r="B105" s="313"/>
      <c r="C105" s="313"/>
      <c r="D105" s="313"/>
      <c r="E105" s="313"/>
      <c r="F105" s="313"/>
      <c r="G105" s="313"/>
      <c r="H105" s="313"/>
    </row>
    <row r="106" spans="1:8" x14ac:dyDescent="0.25">
      <c r="A106" s="313"/>
      <c r="B106" s="313"/>
      <c r="C106" s="313"/>
      <c r="D106" s="313"/>
      <c r="E106" s="313"/>
      <c r="F106" s="313"/>
      <c r="G106" s="313"/>
      <c r="H106" s="313"/>
    </row>
    <row r="107" spans="1:8" x14ac:dyDescent="0.25">
      <c r="A107" s="307" t="s">
        <v>108</v>
      </c>
      <c r="B107" s="307"/>
      <c r="C107" s="307"/>
      <c r="D107" s="307"/>
      <c r="E107" s="307"/>
      <c r="F107" s="307"/>
      <c r="G107" s="307"/>
      <c r="H107" s="307"/>
    </row>
    <row r="109" spans="1:8" ht="18.75" x14ac:dyDescent="0.3">
      <c r="A109" s="78" t="s">
        <v>111</v>
      </c>
      <c r="B109" s="79"/>
      <c r="C109" s="80"/>
      <c r="D109" s="80"/>
      <c r="E109" s="80"/>
      <c r="F109" s="80"/>
      <c r="G109" s="81"/>
      <c r="H109" s="80"/>
    </row>
    <row r="110" spans="1:8" x14ac:dyDescent="0.25">
      <c r="A110" s="80"/>
      <c r="B110" s="81"/>
      <c r="C110" s="80"/>
      <c r="D110" s="80"/>
      <c r="E110" s="80"/>
      <c r="F110" s="80"/>
      <c r="G110" s="81"/>
      <c r="H110" s="80"/>
    </row>
    <row r="111" spans="1:8" ht="38.25" x14ac:dyDescent="0.25">
      <c r="A111" s="82" t="s">
        <v>112</v>
      </c>
      <c r="B111" s="82" t="s">
        <v>113</v>
      </c>
      <c r="C111" s="82" t="s">
        <v>114</v>
      </c>
      <c r="D111" s="308" t="s">
        <v>115</v>
      </c>
      <c r="E111" s="308"/>
      <c r="F111" s="308"/>
      <c r="G111" s="82" t="s">
        <v>116</v>
      </c>
      <c r="H111" s="82" t="s">
        <v>117</v>
      </c>
    </row>
    <row r="112" spans="1:8" x14ac:dyDescent="0.25">
      <c r="A112" s="83"/>
      <c r="B112" s="83"/>
      <c r="C112" s="83"/>
      <c r="D112" s="84"/>
      <c r="E112" s="85"/>
      <c r="F112" s="86"/>
      <c r="G112" s="87"/>
      <c r="H112" s="83"/>
    </row>
    <row r="114" spans="1:8" x14ac:dyDescent="0.25">
      <c r="A114" s="309" t="s">
        <v>118</v>
      </c>
      <c r="B114" s="309"/>
      <c r="C114" s="309"/>
      <c r="D114" s="309"/>
      <c r="E114" s="309"/>
      <c r="F114" s="309"/>
      <c r="G114" s="309"/>
      <c r="H114" s="309"/>
    </row>
    <row r="115" spans="1:8" x14ac:dyDescent="0.25">
      <c r="A115" s="310"/>
      <c r="B115" s="310"/>
      <c r="C115" s="310"/>
      <c r="D115" s="310"/>
      <c r="E115" s="310"/>
      <c r="F115" s="310"/>
      <c r="G115" s="310"/>
      <c r="H115" s="310"/>
    </row>
    <row r="116" spans="1:8" ht="51" x14ac:dyDescent="0.25">
      <c r="A116" s="88" t="s">
        <v>119</v>
      </c>
      <c r="B116" s="88" t="s">
        <v>18</v>
      </c>
      <c r="C116" s="88" t="s">
        <v>120</v>
      </c>
      <c r="D116" s="88" t="s">
        <v>121</v>
      </c>
      <c r="E116" s="88" t="s">
        <v>122</v>
      </c>
      <c r="F116" s="88" t="s">
        <v>123</v>
      </c>
      <c r="G116" s="88" t="s">
        <v>124</v>
      </c>
      <c r="H116" s="88" t="s">
        <v>125</v>
      </c>
    </row>
    <row r="117" spans="1:8" x14ac:dyDescent="0.25">
      <c r="A117" s="89"/>
      <c r="B117" s="89"/>
      <c r="C117" s="89"/>
      <c r="D117" s="89"/>
      <c r="E117" s="89"/>
      <c r="F117" s="89"/>
      <c r="G117" s="89"/>
      <c r="H117" s="89"/>
    </row>
    <row r="118" spans="1:8" x14ac:dyDescent="0.25">
      <c r="A118" s="90"/>
      <c r="B118" s="91"/>
      <c r="C118" s="90"/>
      <c r="D118" s="90"/>
      <c r="E118" s="91"/>
      <c r="F118" s="90"/>
      <c r="G118" s="92"/>
      <c r="H118" s="90"/>
    </row>
  </sheetData>
  <mergeCells count="21">
    <mergeCell ref="A107:H107"/>
    <mergeCell ref="D111:F111"/>
    <mergeCell ref="A114:H115"/>
    <mergeCell ref="A93:H94"/>
    <mergeCell ref="A95:H96"/>
    <mergeCell ref="A97:H100"/>
    <mergeCell ref="A101:H102"/>
    <mergeCell ref="A103:H104"/>
    <mergeCell ref="A105:H106"/>
    <mergeCell ref="A91:H92"/>
    <mergeCell ref="I3:J3"/>
    <mergeCell ref="A71:H72"/>
    <mergeCell ref="A73:H74"/>
    <mergeCell ref="A75:H76"/>
    <mergeCell ref="A77:H78"/>
    <mergeCell ref="A79:H80"/>
    <mergeCell ref="A81:H82"/>
    <mergeCell ref="A83:H84"/>
    <mergeCell ref="A85:H86"/>
    <mergeCell ref="A87:H88"/>
    <mergeCell ref="A89:H90"/>
  </mergeCells>
  <printOptions horizontalCentered="1"/>
  <pageMargins left="0.78740157480314965" right="0.39370078740157483" top="0.78740157480314965" bottom="0.78740157480314965" header="0" footer="0"/>
  <pageSetup paperSize="5" orientation="landscape" horizontalDpi="4294967292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AL109"/>
  <sheetViews>
    <sheetView showGridLines="0" tabSelected="1" zoomScaleNormal="100" workbookViewId="0"/>
  </sheetViews>
  <sheetFormatPr baseColWidth="10" defaultRowHeight="12.75" x14ac:dyDescent="0.2"/>
  <cols>
    <col min="1" max="1" width="44.28515625" style="200" customWidth="1"/>
    <col min="2" max="2" width="18" style="199" customWidth="1"/>
    <col min="3" max="3" width="15.7109375" style="199" bestFit="1" customWidth="1"/>
    <col min="4" max="4" width="13.28515625" style="200" customWidth="1"/>
    <col min="5" max="5" width="16.28515625" style="200" bestFit="1" customWidth="1"/>
    <col min="6" max="16384" width="11.42578125" style="200"/>
  </cols>
  <sheetData>
    <row r="1" spans="1:11" s="345" customFormat="1" x14ac:dyDescent="0.2">
      <c r="A1" s="343" t="s">
        <v>0</v>
      </c>
      <c r="B1" s="344"/>
      <c r="C1" s="344"/>
    </row>
    <row r="2" spans="1:11" s="345" customFormat="1" x14ac:dyDescent="0.2">
      <c r="A2" s="346" t="s">
        <v>278</v>
      </c>
      <c r="B2" s="344"/>
      <c r="C2" s="344"/>
      <c r="F2" s="347"/>
      <c r="G2" s="347"/>
      <c r="H2" s="347"/>
      <c r="I2" s="347"/>
      <c r="J2" s="347"/>
      <c r="K2" s="347"/>
    </row>
    <row r="3" spans="1:11" s="345" customFormat="1" ht="13.5" thickBot="1" x14ac:dyDescent="0.25">
      <c r="B3" s="344"/>
      <c r="C3" s="344"/>
      <c r="F3" s="347"/>
      <c r="G3" s="347"/>
      <c r="H3" s="347"/>
      <c r="I3" s="329"/>
      <c r="J3" s="329"/>
      <c r="K3" s="347"/>
    </row>
    <row r="4" spans="1:11" s="343" customFormat="1" ht="17.25" customHeight="1" thickBot="1" x14ac:dyDescent="0.25">
      <c r="A4" s="348" t="s">
        <v>2</v>
      </c>
      <c r="B4" s="349" t="s">
        <v>3</v>
      </c>
      <c r="C4" s="350" t="s">
        <v>4</v>
      </c>
      <c r="D4" s="351"/>
      <c r="F4" s="206"/>
      <c r="G4" s="352"/>
      <c r="H4" s="208"/>
      <c r="I4" s="208"/>
      <c r="J4" s="209"/>
      <c r="K4" s="352"/>
    </row>
    <row r="5" spans="1:11" s="343" customFormat="1" ht="9" customHeight="1" x14ac:dyDescent="0.2">
      <c r="A5" s="353"/>
      <c r="B5" s="354"/>
      <c r="C5" s="355"/>
      <c r="D5" s="351"/>
      <c r="F5" s="206"/>
      <c r="G5" s="352"/>
      <c r="H5" s="208"/>
      <c r="I5" s="208"/>
      <c r="J5" s="209"/>
      <c r="K5" s="352"/>
    </row>
    <row r="6" spans="1:11" s="343" customFormat="1" ht="13.5" customHeight="1" x14ac:dyDescent="0.2">
      <c r="A6" s="356" t="s">
        <v>279</v>
      </c>
      <c r="B6" s="357">
        <v>10119018</v>
      </c>
      <c r="C6" s="358">
        <v>4712561</v>
      </c>
      <c r="D6" s="351"/>
      <c r="F6" s="206"/>
      <c r="G6" s="352"/>
      <c r="H6" s="208"/>
      <c r="I6" s="208"/>
      <c r="J6" s="209"/>
      <c r="K6" s="352"/>
    </row>
    <row r="7" spans="1:11" s="343" customFormat="1" ht="13.5" customHeight="1" x14ac:dyDescent="0.2">
      <c r="A7" s="356" t="s">
        <v>280</v>
      </c>
      <c r="B7" s="357">
        <v>1</v>
      </c>
      <c r="C7" s="358">
        <v>1</v>
      </c>
      <c r="D7" s="351"/>
      <c r="F7" s="206"/>
      <c r="G7" s="352"/>
      <c r="H7" s="208"/>
      <c r="I7" s="208"/>
      <c r="J7" s="209"/>
      <c r="K7" s="352"/>
    </row>
    <row r="8" spans="1:11" s="343" customFormat="1" ht="13.5" customHeight="1" x14ac:dyDescent="0.2">
      <c r="A8" s="302" t="s">
        <v>7</v>
      </c>
      <c r="B8" s="359">
        <v>204</v>
      </c>
      <c r="C8" s="358">
        <v>39</v>
      </c>
      <c r="D8" s="351"/>
      <c r="F8" s="206"/>
      <c r="G8" s="352"/>
      <c r="H8" s="208"/>
      <c r="I8" s="208"/>
      <c r="J8" s="209"/>
      <c r="K8" s="352"/>
    </row>
    <row r="9" spans="1:11" s="343" customFormat="1" ht="13.5" customHeight="1" x14ac:dyDescent="0.2">
      <c r="A9" s="302" t="s">
        <v>276</v>
      </c>
      <c r="B9" s="359">
        <v>247571051</v>
      </c>
      <c r="C9" s="358">
        <v>71795605</v>
      </c>
      <c r="D9" s="351"/>
      <c r="F9" s="206"/>
      <c r="G9" s="352"/>
      <c r="H9" s="208"/>
      <c r="I9" s="208"/>
      <c r="J9" s="209"/>
      <c r="K9" s="352"/>
    </row>
    <row r="10" spans="1:11" s="343" customFormat="1" ht="13.5" customHeight="1" x14ac:dyDescent="0.2">
      <c r="A10" s="360" t="s">
        <v>275</v>
      </c>
      <c r="B10" s="359">
        <v>36</v>
      </c>
      <c r="C10" s="358">
        <v>3600</v>
      </c>
      <c r="D10" s="351"/>
      <c r="F10" s="206"/>
      <c r="G10" s="352"/>
      <c r="H10" s="208"/>
      <c r="I10" s="208"/>
      <c r="J10" s="209"/>
      <c r="K10" s="352"/>
    </row>
    <row r="11" spans="1:11" s="363" customFormat="1" ht="6" customHeight="1" thickBot="1" x14ac:dyDescent="0.3">
      <c r="A11" s="276"/>
      <c r="B11" s="361"/>
      <c r="C11" s="362"/>
    </row>
    <row r="12" spans="1:11" s="345" customFormat="1" ht="13.5" thickBot="1" x14ac:dyDescent="0.25">
      <c r="A12" s="364" t="s">
        <v>12</v>
      </c>
      <c r="B12" s="365"/>
      <c r="C12" s="366">
        <f>SUM(C6:C10)</f>
        <v>76511806</v>
      </c>
      <c r="F12" s="347"/>
      <c r="G12" s="347"/>
      <c r="H12" s="347"/>
      <c r="I12" s="347"/>
      <c r="J12" s="347"/>
      <c r="K12" s="347"/>
    </row>
    <row r="13" spans="1:11" s="345" customFormat="1" x14ac:dyDescent="0.2">
      <c r="A13" s="347"/>
      <c r="B13" s="367"/>
      <c r="C13" s="367"/>
      <c r="F13" s="347"/>
      <c r="G13" s="347"/>
      <c r="H13" s="347"/>
      <c r="I13" s="347"/>
      <c r="J13" s="347"/>
      <c r="K13" s="347"/>
    </row>
    <row r="14" spans="1:11" s="345" customFormat="1" x14ac:dyDescent="0.2">
      <c r="A14" s="368" t="s">
        <v>13</v>
      </c>
      <c r="B14" s="344"/>
      <c r="C14" s="344"/>
      <c r="E14" s="344"/>
      <c r="F14" s="347"/>
      <c r="G14" s="347"/>
      <c r="H14" s="369"/>
      <c r="I14" s="347"/>
      <c r="J14" s="347"/>
      <c r="K14" s="347"/>
    </row>
    <row r="15" spans="1:11" s="345" customFormat="1" x14ac:dyDescent="0.2">
      <c r="A15" s="370" t="s">
        <v>14</v>
      </c>
      <c r="B15" s="344"/>
      <c r="C15" s="344"/>
      <c r="F15" s="347"/>
      <c r="G15" s="347"/>
      <c r="H15" s="347"/>
      <c r="I15" s="347"/>
      <c r="J15" s="347"/>
      <c r="K15" s="347"/>
    </row>
    <row r="16" spans="1:11" s="345" customFormat="1" x14ac:dyDescent="0.2">
      <c r="A16" s="343" t="s">
        <v>336</v>
      </c>
      <c r="F16" s="347"/>
      <c r="G16" s="347"/>
      <c r="H16" s="347"/>
      <c r="I16" s="347"/>
      <c r="J16" s="347"/>
      <c r="K16" s="347"/>
    </row>
    <row r="17" spans="1:8" x14ac:dyDescent="0.2">
      <c r="B17" s="200"/>
      <c r="C17" s="200"/>
    </row>
    <row r="18" spans="1:8" s="376" customFormat="1" ht="15" x14ac:dyDescent="0.25">
      <c r="A18" s="371" t="s">
        <v>15</v>
      </c>
      <c r="B18" s="371"/>
      <c r="C18" s="372"/>
      <c r="D18" s="372"/>
      <c r="E18" s="373"/>
      <c r="F18" s="373"/>
      <c r="G18" s="374"/>
      <c r="H18" s="375"/>
    </row>
    <row r="19" spans="1:8" s="376" customFormat="1" ht="15" x14ac:dyDescent="0.25">
      <c r="A19" s="377" t="s">
        <v>16</v>
      </c>
      <c r="B19" s="377"/>
      <c r="C19" s="378"/>
      <c r="D19" s="378"/>
      <c r="E19" s="379"/>
      <c r="F19" s="379"/>
      <c r="G19" s="380"/>
      <c r="H19" s="381"/>
    </row>
    <row r="20" spans="1:8" s="376" customFormat="1" ht="15" x14ac:dyDescent="0.25">
      <c r="A20" s="382"/>
      <c r="B20" s="383"/>
      <c r="C20" s="384" t="s">
        <v>18</v>
      </c>
      <c r="D20" s="385" t="s">
        <v>18</v>
      </c>
      <c r="E20" s="386" t="s">
        <v>19</v>
      </c>
      <c r="F20" s="386" t="s">
        <v>20</v>
      </c>
      <c r="G20" s="387" t="s">
        <v>21</v>
      </c>
      <c r="H20" s="388" t="s">
        <v>134</v>
      </c>
    </row>
    <row r="21" spans="1:8" s="376" customFormat="1" ht="15" x14ac:dyDescent="0.25">
      <c r="A21" s="389" t="s">
        <v>2</v>
      </c>
      <c r="B21" s="390" t="s">
        <v>17</v>
      </c>
      <c r="C21" s="391" t="s">
        <v>23</v>
      </c>
      <c r="D21" s="392" t="s">
        <v>24</v>
      </c>
      <c r="E21" s="393" t="s">
        <v>25</v>
      </c>
      <c r="F21" s="393" t="s">
        <v>26</v>
      </c>
      <c r="G21" s="394" t="s">
        <v>27</v>
      </c>
      <c r="H21" s="395" t="s">
        <v>281</v>
      </c>
    </row>
    <row r="22" spans="1:8" s="376" customFormat="1" ht="15" x14ac:dyDescent="0.25">
      <c r="A22" s="396"/>
      <c r="B22" s="397"/>
      <c r="C22" s="398"/>
      <c r="D22" s="398"/>
      <c r="E22" s="399"/>
      <c r="F22" s="399"/>
      <c r="G22" s="400"/>
      <c r="H22" s="400"/>
    </row>
    <row r="23" spans="1:8" s="376" customFormat="1" ht="15" x14ac:dyDescent="0.25">
      <c r="A23" s="401" t="s">
        <v>282</v>
      </c>
      <c r="B23" s="402">
        <v>894</v>
      </c>
      <c r="C23" s="403">
        <v>40227</v>
      </c>
      <c r="D23" s="403">
        <v>41261</v>
      </c>
      <c r="E23" s="404" t="s">
        <v>35</v>
      </c>
      <c r="F23" s="405">
        <v>1500000000</v>
      </c>
      <c r="G23" s="406">
        <v>0.87611708866666671</v>
      </c>
      <c r="H23" s="405">
        <v>1314175633</v>
      </c>
    </row>
    <row r="24" spans="1:8" s="376" customFormat="1" ht="15" x14ac:dyDescent="0.25">
      <c r="A24" s="401" t="s">
        <v>283</v>
      </c>
      <c r="B24" s="402">
        <v>909</v>
      </c>
      <c r="C24" s="403">
        <v>40493</v>
      </c>
      <c r="D24" s="403">
        <v>41518</v>
      </c>
      <c r="E24" s="405" t="s">
        <v>37</v>
      </c>
      <c r="F24" s="405">
        <v>1264160000</v>
      </c>
      <c r="G24" s="406">
        <v>0.95</v>
      </c>
      <c r="H24" s="405">
        <v>1200952000</v>
      </c>
    </row>
    <row r="25" spans="1:8" s="376" customFormat="1" ht="15" x14ac:dyDescent="0.25">
      <c r="A25" s="401" t="s">
        <v>284</v>
      </c>
      <c r="B25" s="402">
        <v>913</v>
      </c>
      <c r="C25" s="403">
        <v>40595</v>
      </c>
      <c r="D25" s="403">
        <v>41622</v>
      </c>
      <c r="E25" s="405" t="s">
        <v>39</v>
      </c>
      <c r="F25" s="405">
        <v>1792000000</v>
      </c>
      <c r="G25" s="406">
        <v>0.98444866071428572</v>
      </c>
      <c r="H25" s="405">
        <v>1764132000</v>
      </c>
    </row>
    <row r="26" spans="1:8" s="376" customFormat="1" ht="15" x14ac:dyDescent="0.25">
      <c r="A26" s="401" t="s">
        <v>285</v>
      </c>
      <c r="B26" s="402">
        <v>920</v>
      </c>
      <c r="C26" s="403">
        <v>40645</v>
      </c>
      <c r="D26" s="403">
        <v>41709</v>
      </c>
      <c r="E26" s="405" t="s">
        <v>41</v>
      </c>
      <c r="F26" s="405">
        <v>430000000</v>
      </c>
      <c r="G26" s="406">
        <v>0.9</v>
      </c>
      <c r="H26" s="405">
        <v>387000000</v>
      </c>
    </row>
    <row r="27" spans="1:8" s="376" customFormat="1" ht="15" x14ac:dyDescent="0.25">
      <c r="A27" s="401" t="s">
        <v>286</v>
      </c>
      <c r="B27" s="402">
        <v>925</v>
      </c>
      <c r="C27" s="403">
        <v>40682</v>
      </c>
      <c r="D27" s="403">
        <v>41702</v>
      </c>
      <c r="E27" s="405">
        <v>3781901852</v>
      </c>
      <c r="F27" s="405">
        <v>187000000</v>
      </c>
      <c r="G27" s="406">
        <v>0.96256684491978606</v>
      </c>
      <c r="H27" s="405">
        <v>180000000</v>
      </c>
    </row>
    <row r="28" spans="1:8" s="376" customFormat="1" ht="15" x14ac:dyDescent="0.25">
      <c r="A28" s="401" t="s">
        <v>287</v>
      </c>
      <c r="B28" s="402">
        <v>927</v>
      </c>
      <c r="C28" s="403">
        <v>40687</v>
      </c>
      <c r="D28" s="403">
        <v>41721</v>
      </c>
      <c r="E28" s="405">
        <v>25897979168</v>
      </c>
      <c r="F28" s="405">
        <v>158938000</v>
      </c>
      <c r="G28" s="406">
        <v>0.97263083718179411</v>
      </c>
      <c r="H28" s="405">
        <v>154588000</v>
      </c>
    </row>
    <row r="29" spans="1:8" s="376" customFormat="1" ht="15" x14ac:dyDescent="0.25">
      <c r="A29" s="401" t="s">
        <v>288</v>
      </c>
      <c r="B29" s="402">
        <v>929</v>
      </c>
      <c r="C29" s="403">
        <v>40701</v>
      </c>
      <c r="D29" s="403">
        <v>41721</v>
      </c>
      <c r="E29" s="405">
        <v>4797900000</v>
      </c>
      <c r="F29" s="405">
        <v>270000000</v>
      </c>
      <c r="G29" s="406">
        <v>0.96296296296296291</v>
      </c>
      <c r="H29" s="405">
        <v>260000000</v>
      </c>
    </row>
    <row r="30" spans="1:8" s="376" customFormat="1" ht="15" x14ac:dyDescent="0.25">
      <c r="A30" s="401" t="s">
        <v>289</v>
      </c>
      <c r="B30" s="402">
        <v>933</v>
      </c>
      <c r="C30" s="403">
        <v>40749</v>
      </c>
      <c r="D30" s="403">
        <v>41736</v>
      </c>
      <c r="E30" s="405">
        <v>110000000000</v>
      </c>
      <c r="F30" s="405">
        <v>100000000</v>
      </c>
      <c r="G30" s="406">
        <v>0.9</v>
      </c>
      <c r="H30" s="405">
        <v>90000000</v>
      </c>
    </row>
    <row r="31" spans="1:8" s="376" customFormat="1" ht="15" x14ac:dyDescent="0.25">
      <c r="A31" s="401" t="s">
        <v>49</v>
      </c>
      <c r="B31" s="402">
        <v>948</v>
      </c>
      <c r="C31" s="403">
        <v>40932</v>
      </c>
      <c r="D31" s="403">
        <v>41978</v>
      </c>
      <c r="E31" s="405" t="s">
        <v>50</v>
      </c>
      <c r="F31" s="405">
        <v>586166472</v>
      </c>
      <c r="G31" s="406">
        <v>0.72740638942583535</v>
      </c>
      <c r="H31" s="405">
        <v>426381237</v>
      </c>
    </row>
    <row r="32" spans="1:8" s="407" customFormat="1" x14ac:dyDescent="0.2">
      <c r="A32" s="401"/>
      <c r="B32" s="402" t="s">
        <v>51</v>
      </c>
      <c r="C32" s="403"/>
      <c r="D32" s="403"/>
      <c r="E32" s="405"/>
      <c r="F32" s="405">
        <v>586166472</v>
      </c>
      <c r="G32" s="406">
        <v>0.72740638942583535</v>
      </c>
      <c r="H32" s="405">
        <v>426381237</v>
      </c>
    </row>
    <row r="33" spans="1:8" s="376" customFormat="1" ht="15" x14ac:dyDescent="0.25">
      <c r="A33" s="401" t="s">
        <v>290</v>
      </c>
      <c r="B33" s="402">
        <v>955</v>
      </c>
      <c r="C33" s="403">
        <v>41016</v>
      </c>
      <c r="D33" s="403" t="s">
        <v>54</v>
      </c>
      <c r="E33" s="405" t="s">
        <v>55</v>
      </c>
      <c r="F33" s="405">
        <v>147355882</v>
      </c>
      <c r="G33" s="406">
        <v>0.96742579980621335</v>
      </c>
      <c r="H33" s="405">
        <v>142555882</v>
      </c>
    </row>
    <row r="34" spans="1:8" s="376" customFormat="1" ht="15" x14ac:dyDescent="0.25">
      <c r="A34" s="401" t="s">
        <v>57</v>
      </c>
      <c r="B34" s="402">
        <v>958</v>
      </c>
      <c r="C34" s="403">
        <v>41073</v>
      </c>
      <c r="D34" s="403">
        <v>42063</v>
      </c>
      <c r="E34" s="405">
        <v>3000000000</v>
      </c>
      <c r="F34" s="405">
        <v>144930816674</v>
      </c>
      <c r="G34" s="406">
        <v>0.33333333456380548</v>
      </c>
      <c r="H34" s="405">
        <v>48310272403</v>
      </c>
    </row>
    <row r="35" spans="1:8" s="376" customFormat="1" ht="15" x14ac:dyDescent="0.25">
      <c r="A35" s="401" t="s">
        <v>291</v>
      </c>
      <c r="B35" s="402">
        <v>960</v>
      </c>
      <c r="C35" s="403">
        <v>41073</v>
      </c>
      <c r="D35" s="403">
        <v>41758</v>
      </c>
      <c r="E35" s="405">
        <v>960000000000</v>
      </c>
      <c r="F35" s="405">
        <v>270000000</v>
      </c>
      <c r="G35" s="406">
        <v>0.9</v>
      </c>
      <c r="H35" s="405">
        <v>243000000</v>
      </c>
    </row>
    <row r="36" spans="1:8" s="376" customFormat="1" ht="15" x14ac:dyDescent="0.25">
      <c r="A36" s="401" t="s">
        <v>59</v>
      </c>
      <c r="B36" s="402">
        <v>962</v>
      </c>
      <c r="C36" s="403">
        <v>41079</v>
      </c>
      <c r="D36" s="403">
        <v>41993</v>
      </c>
      <c r="E36" s="405">
        <v>2400000000</v>
      </c>
      <c r="F36" s="405">
        <v>300000000</v>
      </c>
      <c r="G36" s="406">
        <v>0.99848941999999996</v>
      </c>
      <c r="H36" s="405">
        <v>299546826</v>
      </c>
    </row>
    <row r="37" spans="1:8" s="376" customFormat="1" ht="15" x14ac:dyDescent="0.25">
      <c r="A37" s="401" t="s">
        <v>60</v>
      </c>
      <c r="B37" s="402">
        <v>967</v>
      </c>
      <c r="C37" s="403">
        <v>41269</v>
      </c>
      <c r="D37" s="403">
        <v>42320</v>
      </c>
      <c r="E37" s="405">
        <v>41800000000</v>
      </c>
      <c r="F37" s="405">
        <v>950000000</v>
      </c>
      <c r="G37" s="406">
        <v>0.60482933999999999</v>
      </c>
      <c r="H37" s="405">
        <v>574587873</v>
      </c>
    </row>
    <row r="38" spans="1:8" s="376" customFormat="1" ht="15" x14ac:dyDescent="0.25">
      <c r="A38" s="401"/>
      <c r="B38" s="402" t="s">
        <v>51</v>
      </c>
      <c r="C38" s="403"/>
      <c r="D38" s="403"/>
      <c r="E38" s="405"/>
      <c r="F38" s="405">
        <v>600000006</v>
      </c>
      <c r="G38" s="406">
        <v>0.9576464454235355</v>
      </c>
      <c r="H38" s="405">
        <v>574587873</v>
      </c>
    </row>
    <row r="39" spans="1:8" s="376" customFormat="1" ht="15" x14ac:dyDescent="0.25">
      <c r="A39" s="401" t="s">
        <v>61</v>
      </c>
      <c r="B39" s="402">
        <v>968</v>
      </c>
      <c r="C39" s="403">
        <v>41276</v>
      </c>
      <c r="D39" s="403">
        <v>42168</v>
      </c>
      <c r="E39" s="405">
        <v>4166346271</v>
      </c>
      <c r="F39" s="405">
        <v>70701600</v>
      </c>
      <c r="G39" s="406">
        <v>0.5928269091505709</v>
      </c>
      <c r="H39" s="405">
        <v>41913811</v>
      </c>
    </row>
    <row r="40" spans="1:8" s="376" customFormat="1" ht="15" x14ac:dyDescent="0.25">
      <c r="A40" s="401" t="s">
        <v>292</v>
      </c>
      <c r="B40" s="402">
        <v>970</v>
      </c>
      <c r="C40" s="403">
        <v>41309</v>
      </c>
      <c r="D40" s="403">
        <v>42328</v>
      </c>
      <c r="E40" s="405">
        <v>835000000000</v>
      </c>
      <c r="F40" s="405">
        <v>332987717</v>
      </c>
      <c r="G40" s="406">
        <v>0.90000000210217967</v>
      </c>
      <c r="H40" s="405">
        <v>299688946</v>
      </c>
    </row>
    <row r="41" spans="1:8" s="376" customFormat="1" ht="15" x14ac:dyDescent="0.25">
      <c r="A41" s="401" t="s">
        <v>63</v>
      </c>
      <c r="B41" s="402">
        <v>976</v>
      </c>
      <c r="C41" s="403">
        <v>41417</v>
      </c>
      <c r="D41" s="403">
        <v>42094</v>
      </c>
      <c r="E41" s="405" t="s">
        <v>64</v>
      </c>
      <c r="F41" s="405">
        <v>1000000000</v>
      </c>
      <c r="G41" s="406">
        <v>0.87400180299999997</v>
      </c>
      <c r="H41" s="405">
        <v>874001803</v>
      </c>
    </row>
    <row r="42" spans="1:8" s="376" customFormat="1" ht="15" x14ac:dyDescent="0.25">
      <c r="A42" s="401" t="s">
        <v>7</v>
      </c>
      <c r="B42" s="402">
        <v>977</v>
      </c>
      <c r="C42" s="403">
        <v>41439</v>
      </c>
      <c r="D42" s="403">
        <v>42468</v>
      </c>
      <c r="E42" s="405">
        <v>75548279000</v>
      </c>
      <c r="F42" s="405">
        <v>377741395</v>
      </c>
      <c r="G42" s="406">
        <v>0.91729302265111823</v>
      </c>
      <c r="H42" s="405">
        <v>346499546</v>
      </c>
    </row>
    <row r="43" spans="1:8" s="376" customFormat="1" ht="15" x14ac:dyDescent="0.25">
      <c r="A43" s="401" t="s">
        <v>65</v>
      </c>
      <c r="B43" s="402">
        <v>983</v>
      </c>
      <c r="C43" s="403">
        <v>41527</v>
      </c>
      <c r="D43" s="403">
        <v>42507</v>
      </c>
      <c r="E43" s="405">
        <v>180000000000</v>
      </c>
      <c r="F43" s="405">
        <v>670000000</v>
      </c>
      <c r="G43" s="406">
        <v>0</v>
      </c>
      <c r="H43" s="405">
        <v>0</v>
      </c>
    </row>
    <row r="44" spans="1:8" s="376" customFormat="1" ht="15" x14ac:dyDescent="0.25">
      <c r="A44" s="401" t="s">
        <v>66</v>
      </c>
      <c r="B44" s="402">
        <v>984</v>
      </c>
      <c r="C44" s="403">
        <v>41543</v>
      </c>
      <c r="D44" s="403">
        <v>42580</v>
      </c>
      <c r="E44" s="405">
        <v>350000000000</v>
      </c>
      <c r="F44" s="405">
        <v>350000000</v>
      </c>
      <c r="G44" s="406">
        <v>0.9090909085714286</v>
      </c>
      <c r="H44" s="405">
        <v>318181818</v>
      </c>
    </row>
    <row r="45" spans="1:8" s="376" customFormat="1" ht="15" x14ac:dyDescent="0.25">
      <c r="A45" s="401"/>
      <c r="B45" s="402" t="s">
        <v>51</v>
      </c>
      <c r="C45" s="403"/>
      <c r="D45" s="403"/>
      <c r="E45" s="405"/>
      <c r="F45" s="405">
        <v>318181818</v>
      </c>
      <c r="G45" s="406">
        <v>1</v>
      </c>
      <c r="H45" s="405">
        <v>318181818</v>
      </c>
    </row>
    <row r="46" spans="1:8" s="376" customFormat="1" ht="15" x14ac:dyDescent="0.25">
      <c r="A46" s="401" t="s">
        <v>67</v>
      </c>
      <c r="B46" s="402">
        <v>985</v>
      </c>
      <c r="C46" s="403">
        <v>41572</v>
      </c>
      <c r="D46" s="403">
        <v>42366</v>
      </c>
      <c r="E46" s="405">
        <v>20000000000</v>
      </c>
      <c r="F46" s="405">
        <v>100000000</v>
      </c>
      <c r="G46" s="406">
        <v>0</v>
      </c>
      <c r="H46" s="405">
        <v>0</v>
      </c>
    </row>
    <row r="47" spans="1:8" s="376" customFormat="1" ht="15" x14ac:dyDescent="0.25">
      <c r="A47" s="401" t="s">
        <v>199</v>
      </c>
      <c r="B47" s="402">
        <v>987</v>
      </c>
      <c r="C47" s="403">
        <v>41589</v>
      </c>
      <c r="D47" s="403">
        <v>42532</v>
      </c>
      <c r="E47" s="405" t="s">
        <v>70</v>
      </c>
      <c r="F47" s="405">
        <v>63500000</v>
      </c>
      <c r="G47" s="406">
        <v>0.97653987401574804</v>
      </c>
      <c r="H47" s="405">
        <v>62010282</v>
      </c>
    </row>
    <row r="48" spans="1:8" s="376" customFormat="1" ht="15" x14ac:dyDescent="0.25">
      <c r="A48" s="401" t="s">
        <v>71</v>
      </c>
      <c r="B48" s="402">
        <v>989</v>
      </c>
      <c r="C48" s="403">
        <v>41596</v>
      </c>
      <c r="D48" s="403">
        <v>42610</v>
      </c>
      <c r="E48" s="405" t="s">
        <v>72</v>
      </c>
      <c r="F48" s="405">
        <v>6888916</v>
      </c>
      <c r="G48" s="406">
        <v>0.85473824909463259</v>
      </c>
      <c r="H48" s="405">
        <v>5888220</v>
      </c>
    </row>
    <row r="49" spans="1:16" s="376" customFormat="1" ht="15" x14ac:dyDescent="0.25">
      <c r="A49" s="401"/>
      <c r="B49" s="402" t="s">
        <v>51</v>
      </c>
      <c r="C49" s="403"/>
      <c r="D49" s="403"/>
      <c r="E49" s="405"/>
      <c r="F49" s="405">
        <v>5888916</v>
      </c>
      <c r="G49" s="406">
        <v>0.99988181186486613</v>
      </c>
      <c r="H49" s="405">
        <v>5888220</v>
      </c>
    </row>
    <row r="50" spans="1:16" s="376" customFormat="1" ht="15" x14ac:dyDescent="0.25">
      <c r="A50" s="401" t="s">
        <v>8</v>
      </c>
      <c r="B50" s="402">
        <v>990</v>
      </c>
      <c r="C50" s="403">
        <v>41600</v>
      </c>
      <c r="D50" s="403">
        <v>42534</v>
      </c>
      <c r="E50" s="405">
        <v>200000000048</v>
      </c>
      <c r="F50" s="405">
        <v>228832952</v>
      </c>
      <c r="G50" s="406">
        <v>0.96140000413926396</v>
      </c>
      <c r="H50" s="405">
        <v>220000001</v>
      </c>
    </row>
    <row r="51" spans="1:16" s="376" customFormat="1" ht="15" x14ac:dyDescent="0.25">
      <c r="A51" s="401" t="s">
        <v>9</v>
      </c>
      <c r="B51" s="402">
        <v>992</v>
      </c>
      <c r="C51" s="403">
        <v>41670</v>
      </c>
      <c r="D51" s="403">
        <v>42706</v>
      </c>
      <c r="E51" s="405" t="s">
        <v>73</v>
      </c>
      <c r="F51" s="405">
        <v>700000000</v>
      </c>
      <c r="G51" s="406">
        <v>0.99895822000000001</v>
      </c>
      <c r="H51" s="405">
        <v>699270754</v>
      </c>
    </row>
    <row r="52" spans="1:16" s="376" customFormat="1" ht="15" x14ac:dyDescent="0.25">
      <c r="A52" s="401" t="s">
        <v>10</v>
      </c>
      <c r="B52" s="402">
        <v>993</v>
      </c>
      <c r="C52" s="403">
        <v>41675</v>
      </c>
      <c r="D52" s="403">
        <v>42667</v>
      </c>
      <c r="E52" s="405">
        <v>2000000000</v>
      </c>
      <c r="F52" s="405">
        <v>1600000</v>
      </c>
      <c r="G52" s="406">
        <v>0.99741687499999998</v>
      </c>
      <c r="H52" s="405">
        <v>1595867</v>
      </c>
    </row>
    <row r="53" spans="1:16" s="376" customFormat="1" ht="15" x14ac:dyDescent="0.25">
      <c r="A53" s="401" t="s">
        <v>46</v>
      </c>
      <c r="B53" s="402">
        <v>994</v>
      </c>
      <c r="C53" s="403">
        <v>41677</v>
      </c>
      <c r="D53" s="403">
        <v>42666</v>
      </c>
      <c r="E53" s="405">
        <v>115000000000</v>
      </c>
      <c r="F53" s="405">
        <v>127777777</v>
      </c>
      <c r="G53" s="406">
        <v>0.90000000547826087</v>
      </c>
      <c r="H53" s="405">
        <v>115000000</v>
      </c>
    </row>
    <row r="54" spans="1:16" s="376" customFormat="1" ht="15" x14ac:dyDescent="0.25">
      <c r="A54" s="401" t="s">
        <v>293</v>
      </c>
      <c r="B54" s="402">
        <v>999</v>
      </c>
      <c r="C54" s="403">
        <v>41712</v>
      </c>
      <c r="D54" s="403">
        <v>42667</v>
      </c>
      <c r="E54" s="405">
        <v>12406799562</v>
      </c>
      <c r="F54" s="405">
        <v>197887872</v>
      </c>
      <c r="G54" s="406">
        <v>0</v>
      </c>
      <c r="H54" s="405">
        <v>0</v>
      </c>
    </row>
    <row r="55" spans="1:16" s="376" customFormat="1" ht="15" x14ac:dyDescent="0.25">
      <c r="A55" s="401" t="s">
        <v>83</v>
      </c>
      <c r="B55" s="402">
        <v>1000</v>
      </c>
      <c r="C55" s="403">
        <v>41719</v>
      </c>
      <c r="D55" s="403">
        <v>42646</v>
      </c>
      <c r="E55" s="405" t="s">
        <v>84</v>
      </c>
      <c r="F55" s="405">
        <v>729040097</v>
      </c>
      <c r="G55" s="406">
        <v>0.45350023868440259</v>
      </c>
      <c r="H55" s="405">
        <v>330619858</v>
      </c>
    </row>
    <row r="56" spans="1:16" s="376" customFormat="1" ht="15" x14ac:dyDescent="0.25">
      <c r="A56" s="401"/>
      <c r="B56" s="402" t="s">
        <v>51</v>
      </c>
      <c r="C56" s="403"/>
      <c r="D56" s="403"/>
      <c r="E56" s="405"/>
      <c r="F56" s="405">
        <v>335229412</v>
      </c>
      <c r="G56" s="406">
        <v>0.98624955378318657</v>
      </c>
      <c r="H56" s="405">
        <v>330619858</v>
      </c>
    </row>
    <row r="57" spans="1:16" s="376" customFormat="1" ht="15" x14ac:dyDescent="0.25">
      <c r="A57" s="401" t="s">
        <v>272</v>
      </c>
      <c r="B57" s="402">
        <v>1004</v>
      </c>
      <c r="C57" s="403">
        <v>41873</v>
      </c>
      <c r="D57" s="403">
        <v>42723</v>
      </c>
      <c r="E57" s="405">
        <v>4755917671</v>
      </c>
      <c r="F57" s="405">
        <v>10212115</v>
      </c>
      <c r="G57" s="406">
        <v>0.9909</v>
      </c>
      <c r="H57" s="405">
        <v>10119018</v>
      </c>
    </row>
    <row r="58" spans="1:16" s="376" customFormat="1" ht="15" x14ac:dyDescent="0.25">
      <c r="A58" s="408" t="s">
        <v>275</v>
      </c>
      <c r="B58" s="402">
        <v>1005</v>
      </c>
      <c r="C58" s="403">
        <v>41897</v>
      </c>
      <c r="D58" s="403">
        <v>42480</v>
      </c>
      <c r="E58" s="405">
        <v>1000000000</v>
      </c>
      <c r="F58" s="405">
        <v>10000</v>
      </c>
      <c r="G58" s="406">
        <v>3.5999999999999999E-3</v>
      </c>
      <c r="H58" s="405">
        <v>36</v>
      </c>
    </row>
    <row r="59" spans="1:16" s="376" customFormat="1" ht="15" x14ac:dyDescent="0.25">
      <c r="A59" s="401" t="s">
        <v>276</v>
      </c>
      <c r="B59" s="402">
        <v>1006</v>
      </c>
      <c r="C59" s="403">
        <v>41899</v>
      </c>
      <c r="D59" s="403">
        <v>42841</v>
      </c>
      <c r="E59" s="405" t="s">
        <v>277</v>
      </c>
      <c r="F59" s="405">
        <v>461850000</v>
      </c>
      <c r="G59" s="406">
        <v>0.53604211540543467</v>
      </c>
      <c r="H59" s="405">
        <v>247571051</v>
      </c>
    </row>
    <row r="60" spans="1:16" s="376" customFormat="1" ht="15" x14ac:dyDescent="0.25">
      <c r="A60" s="409" t="s">
        <v>294</v>
      </c>
      <c r="B60" s="410">
        <v>1007</v>
      </c>
      <c r="C60" s="411">
        <v>41940</v>
      </c>
      <c r="D60" s="411">
        <v>42645</v>
      </c>
      <c r="E60" s="412">
        <v>111333333333</v>
      </c>
      <c r="F60" s="412">
        <v>622300722</v>
      </c>
      <c r="G60" s="413">
        <v>0</v>
      </c>
      <c r="H60" s="412">
        <v>0</v>
      </c>
    </row>
    <row r="61" spans="1:16" s="376" customFormat="1" ht="15" x14ac:dyDescent="0.25">
      <c r="E61" s="414"/>
      <c r="F61" s="414"/>
      <c r="G61" s="414"/>
      <c r="H61" s="414"/>
    </row>
    <row r="62" spans="1:16" s="415" customFormat="1" ht="12" x14ac:dyDescent="0.2">
      <c r="A62" s="262" t="s">
        <v>85</v>
      </c>
      <c r="B62" s="263"/>
      <c r="C62" s="264"/>
      <c r="D62" s="264"/>
      <c r="E62" s="265"/>
      <c r="F62" s="265" t="s">
        <v>86</v>
      </c>
      <c r="G62" s="266"/>
      <c r="H62" s="265"/>
      <c r="M62" s="416"/>
      <c r="N62" s="417"/>
      <c r="O62" s="416"/>
      <c r="P62" s="416"/>
    </row>
    <row r="63" spans="1:16" s="415" customFormat="1" ht="12" x14ac:dyDescent="0.2">
      <c r="A63" s="262" t="s">
        <v>87</v>
      </c>
      <c r="B63" s="267"/>
      <c r="C63" s="268"/>
      <c r="D63" s="268"/>
      <c r="E63" s="269"/>
      <c r="F63" s="269"/>
      <c r="G63" s="270"/>
      <c r="H63" s="267"/>
      <c r="M63" s="416"/>
      <c r="N63" s="417"/>
      <c r="O63" s="416"/>
      <c r="P63" s="416"/>
    </row>
    <row r="64" spans="1:16" s="415" customFormat="1" ht="12" x14ac:dyDescent="0.2">
      <c r="A64" s="262" t="s">
        <v>88</v>
      </c>
      <c r="B64" s="267"/>
      <c r="C64" s="268"/>
      <c r="D64" s="268"/>
      <c r="E64" s="269"/>
      <c r="F64" s="269"/>
      <c r="G64" s="270"/>
      <c r="H64" s="267"/>
      <c r="I64" s="418"/>
      <c r="J64" s="419"/>
      <c r="K64" s="420"/>
      <c r="L64" s="421"/>
      <c r="M64" s="416"/>
      <c r="N64" s="417"/>
      <c r="O64" s="416"/>
      <c r="P64" s="416"/>
    </row>
    <row r="65" spans="1:38" s="415" customFormat="1" ht="12" customHeight="1" x14ac:dyDescent="0.2">
      <c r="A65" s="267" t="s">
        <v>89</v>
      </c>
      <c r="B65" s="267"/>
      <c r="C65" s="268"/>
      <c r="D65" s="268"/>
      <c r="E65" s="269"/>
      <c r="F65" s="269"/>
      <c r="G65" s="270"/>
      <c r="H65" s="267"/>
      <c r="M65" s="416"/>
      <c r="N65" s="417"/>
      <c r="O65" s="416"/>
      <c r="P65" s="416"/>
    </row>
    <row r="66" spans="1:38" s="415" customFormat="1" ht="12" x14ac:dyDescent="0.2">
      <c r="A66" s="267" t="s">
        <v>90</v>
      </c>
      <c r="B66" s="267"/>
      <c r="C66" s="268"/>
      <c r="D66" s="268"/>
      <c r="E66" s="269"/>
      <c r="F66" s="269"/>
      <c r="G66" s="270"/>
      <c r="H66" s="267"/>
      <c r="M66" s="416"/>
      <c r="N66" s="417"/>
      <c r="O66" s="416"/>
      <c r="P66" s="416"/>
    </row>
    <row r="67" spans="1:38" s="415" customFormat="1" ht="12" customHeight="1" x14ac:dyDescent="0.2">
      <c r="A67" s="338" t="s">
        <v>295</v>
      </c>
      <c r="B67" s="338"/>
      <c r="C67" s="338"/>
      <c r="D67" s="338"/>
      <c r="E67" s="338"/>
      <c r="F67" s="338"/>
      <c r="G67" s="338"/>
      <c r="H67" s="338"/>
      <c r="I67" s="422"/>
      <c r="L67" s="421"/>
    </row>
    <row r="68" spans="1:38" s="415" customFormat="1" ht="12" x14ac:dyDescent="0.2">
      <c r="A68" s="338"/>
      <c r="B68" s="338"/>
      <c r="C68" s="338"/>
      <c r="D68" s="338"/>
      <c r="E68" s="338"/>
      <c r="F68" s="338"/>
      <c r="G68" s="338"/>
      <c r="H68" s="338"/>
      <c r="I68" s="423"/>
      <c r="L68" s="421"/>
    </row>
    <row r="69" spans="1:38" s="415" customFormat="1" ht="12" customHeight="1" x14ac:dyDescent="0.2">
      <c r="A69" s="338" t="s">
        <v>296</v>
      </c>
      <c r="B69" s="338"/>
      <c r="C69" s="338"/>
      <c r="D69" s="338"/>
      <c r="E69" s="338"/>
      <c r="F69" s="338"/>
      <c r="G69" s="338"/>
      <c r="H69" s="338"/>
      <c r="I69" s="422"/>
      <c r="L69" s="421"/>
    </row>
    <row r="70" spans="1:38" s="415" customFormat="1" ht="12" x14ac:dyDescent="0.2">
      <c r="A70" s="338"/>
      <c r="B70" s="338"/>
      <c r="C70" s="338"/>
      <c r="D70" s="338"/>
      <c r="E70" s="338"/>
      <c r="F70" s="338"/>
      <c r="G70" s="338"/>
      <c r="H70" s="338"/>
      <c r="I70" s="422"/>
      <c r="L70" s="421"/>
    </row>
    <row r="71" spans="1:38" s="415" customFormat="1" ht="12.75" customHeight="1" x14ac:dyDescent="0.2">
      <c r="A71" s="338" t="s">
        <v>297</v>
      </c>
      <c r="B71" s="338"/>
      <c r="C71" s="338"/>
      <c r="D71" s="338"/>
      <c r="E71" s="338"/>
      <c r="F71" s="338"/>
      <c r="G71" s="338"/>
      <c r="H71" s="338"/>
      <c r="I71" s="422"/>
      <c r="L71" s="421"/>
      <c r="AL71" s="424"/>
    </row>
    <row r="72" spans="1:38" s="415" customFormat="1" ht="12.75" customHeight="1" x14ac:dyDescent="0.2">
      <c r="A72" s="338"/>
      <c r="B72" s="338"/>
      <c r="C72" s="338"/>
      <c r="D72" s="338"/>
      <c r="E72" s="338"/>
      <c r="F72" s="338"/>
      <c r="G72" s="338"/>
      <c r="H72" s="338"/>
      <c r="I72" s="423"/>
      <c r="L72" s="421"/>
      <c r="AL72" s="424"/>
    </row>
    <row r="73" spans="1:38" s="415" customFormat="1" ht="12" customHeight="1" x14ac:dyDescent="0.2">
      <c r="A73" s="338" t="s">
        <v>298</v>
      </c>
      <c r="B73" s="338"/>
      <c r="C73" s="338"/>
      <c r="D73" s="338"/>
      <c r="E73" s="338"/>
      <c r="F73" s="338"/>
      <c r="G73" s="338"/>
      <c r="H73" s="338"/>
      <c r="I73" s="422"/>
      <c r="L73" s="421"/>
      <c r="AL73" s="424"/>
    </row>
    <row r="74" spans="1:38" s="415" customFormat="1" ht="12" x14ac:dyDescent="0.2">
      <c r="A74" s="338"/>
      <c r="B74" s="338"/>
      <c r="C74" s="338"/>
      <c r="D74" s="338"/>
      <c r="E74" s="338"/>
      <c r="F74" s="338"/>
      <c r="G74" s="338"/>
      <c r="H74" s="338"/>
      <c r="I74" s="423"/>
      <c r="L74" s="421"/>
      <c r="AL74" s="424"/>
    </row>
    <row r="75" spans="1:38" s="415" customFormat="1" ht="12.75" customHeight="1" x14ac:dyDescent="0.2">
      <c r="A75" s="338" t="s">
        <v>299</v>
      </c>
      <c r="B75" s="338"/>
      <c r="C75" s="338"/>
      <c r="D75" s="338"/>
      <c r="E75" s="338"/>
      <c r="F75" s="338"/>
      <c r="G75" s="338"/>
      <c r="H75" s="338"/>
      <c r="I75" s="423"/>
      <c r="L75" s="421"/>
    </row>
    <row r="76" spans="1:38" s="415" customFormat="1" ht="12.75" customHeight="1" x14ac:dyDescent="0.2">
      <c r="A76" s="338"/>
      <c r="B76" s="338"/>
      <c r="C76" s="338"/>
      <c r="D76" s="338"/>
      <c r="E76" s="338"/>
      <c r="F76" s="338"/>
      <c r="G76" s="338"/>
      <c r="H76" s="338"/>
      <c r="I76" s="423"/>
      <c r="L76" s="421"/>
    </row>
    <row r="77" spans="1:38" s="415" customFormat="1" ht="12.75" customHeight="1" x14ac:dyDescent="0.2">
      <c r="A77" s="338" t="s">
        <v>300</v>
      </c>
      <c r="B77" s="338"/>
      <c r="C77" s="338"/>
      <c r="D77" s="338"/>
      <c r="E77" s="338"/>
      <c r="F77" s="338"/>
      <c r="G77" s="338"/>
      <c r="H77" s="338"/>
      <c r="I77" s="423"/>
      <c r="L77" s="421"/>
    </row>
    <row r="78" spans="1:38" s="415" customFormat="1" ht="12" customHeight="1" x14ac:dyDescent="0.2">
      <c r="A78" s="338"/>
      <c r="B78" s="338"/>
      <c r="C78" s="338"/>
      <c r="D78" s="338"/>
      <c r="E78" s="338"/>
      <c r="F78" s="338"/>
      <c r="G78" s="338"/>
      <c r="H78" s="338"/>
      <c r="I78" s="422"/>
      <c r="L78" s="421"/>
    </row>
    <row r="79" spans="1:38" s="415" customFormat="1" ht="12.75" customHeight="1" x14ac:dyDescent="0.2">
      <c r="A79" s="338" t="s">
        <v>301</v>
      </c>
      <c r="B79" s="338"/>
      <c r="C79" s="338"/>
      <c r="D79" s="338"/>
      <c r="E79" s="338"/>
      <c r="F79" s="338"/>
      <c r="G79" s="338"/>
      <c r="H79" s="338"/>
      <c r="I79" s="422"/>
      <c r="L79" s="421"/>
      <c r="AL79" s="424"/>
    </row>
    <row r="80" spans="1:38" s="415" customFormat="1" ht="12.75" customHeight="1" x14ac:dyDescent="0.2">
      <c r="A80" s="338"/>
      <c r="B80" s="338"/>
      <c r="C80" s="338"/>
      <c r="D80" s="338"/>
      <c r="E80" s="338"/>
      <c r="F80" s="338"/>
      <c r="G80" s="338"/>
      <c r="H80" s="338"/>
      <c r="I80" s="423"/>
      <c r="L80" s="421"/>
      <c r="AL80" s="424"/>
    </row>
    <row r="81" spans="1:14" s="415" customFormat="1" ht="12" customHeight="1" x14ac:dyDescent="0.2">
      <c r="A81" s="338" t="s">
        <v>302</v>
      </c>
      <c r="B81" s="338"/>
      <c r="C81" s="338"/>
      <c r="D81" s="338"/>
      <c r="E81" s="338"/>
      <c r="F81" s="338"/>
      <c r="G81" s="338"/>
      <c r="H81" s="338"/>
      <c r="I81" s="425"/>
      <c r="L81" s="421"/>
    </row>
    <row r="82" spans="1:14" s="415" customFormat="1" ht="12" x14ac:dyDescent="0.2">
      <c r="A82" s="338"/>
      <c r="B82" s="338"/>
      <c r="C82" s="338"/>
      <c r="D82" s="338"/>
      <c r="E82" s="338"/>
      <c r="F82" s="338"/>
      <c r="G82" s="338"/>
      <c r="H82" s="338"/>
      <c r="I82" s="425"/>
      <c r="L82" s="421"/>
    </row>
    <row r="83" spans="1:14" s="427" customFormat="1" ht="12.75" customHeight="1" x14ac:dyDescent="0.2">
      <c r="A83" s="337" t="s">
        <v>303</v>
      </c>
      <c r="B83" s="337"/>
      <c r="C83" s="337"/>
      <c r="D83" s="337"/>
      <c r="E83" s="337"/>
      <c r="F83" s="337"/>
      <c r="G83" s="337"/>
      <c r="H83" s="337"/>
      <c r="I83" s="426"/>
      <c r="J83" s="426"/>
      <c r="K83" s="426"/>
      <c r="L83" s="421"/>
      <c r="M83" s="426"/>
      <c r="N83" s="426"/>
    </row>
    <row r="84" spans="1:14" s="427" customFormat="1" ht="12" x14ac:dyDescent="0.2">
      <c r="A84" s="337"/>
      <c r="B84" s="337"/>
      <c r="C84" s="337"/>
      <c r="D84" s="337"/>
      <c r="E84" s="337"/>
      <c r="F84" s="337"/>
      <c r="G84" s="337"/>
      <c r="H84" s="337"/>
      <c r="I84" s="426"/>
      <c r="J84" s="426"/>
      <c r="K84" s="426"/>
      <c r="L84" s="421"/>
      <c r="M84" s="426"/>
      <c r="N84" s="426"/>
    </row>
    <row r="85" spans="1:14" s="427" customFormat="1" ht="12" customHeight="1" x14ac:dyDescent="0.2">
      <c r="A85" s="337"/>
      <c r="B85" s="337"/>
      <c r="C85" s="337"/>
      <c r="D85" s="337"/>
      <c r="E85" s="337"/>
      <c r="F85" s="337"/>
      <c r="G85" s="337"/>
      <c r="H85" s="337"/>
      <c r="I85" s="426"/>
      <c r="J85" s="426"/>
      <c r="K85" s="426"/>
      <c r="L85" s="421"/>
      <c r="M85" s="426"/>
      <c r="N85" s="426"/>
    </row>
    <row r="86" spans="1:14" s="427" customFormat="1" ht="12" customHeight="1" x14ac:dyDescent="0.2">
      <c r="A86" s="337"/>
      <c r="B86" s="337"/>
      <c r="C86" s="337"/>
      <c r="D86" s="337"/>
      <c r="E86" s="337"/>
      <c r="F86" s="337"/>
      <c r="G86" s="337"/>
      <c r="H86" s="337"/>
      <c r="I86" s="426"/>
      <c r="J86" s="426"/>
      <c r="K86" s="426"/>
      <c r="L86" s="421"/>
      <c r="M86" s="426"/>
      <c r="N86" s="426"/>
    </row>
    <row r="87" spans="1:14" s="427" customFormat="1" ht="12.75" customHeight="1" x14ac:dyDescent="0.2">
      <c r="A87" s="339" t="s">
        <v>304</v>
      </c>
      <c r="B87" s="339"/>
      <c r="C87" s="339"/>
      <c r="D87" s="339"/>
      <c r="E87" s="339"/>
      <c r="F87" s="339"/>
      <c r="G87" s="339"/>
      <c r="H87" s="339"/>
      <c r="I87" s="426"/>
      <c r="J87" s="426"/>
      <c r="K87" s="426"/>
      <c r="L87" s="421"/>
      <c r="M87" s="426"/>
      <c r="N87" s="426"/>
    </row>
    <row r="88" spans="1:14" s="429" customFormat="1" ht="12.75" customHeight="1" x14ac:dyDescent="0.2">
      <c r="A88" s="339"/>
      <c r="B88" s="339"/>
      <c r="C88" s="339"/>
      <c r="D88" s="339"/>
      <c r="E88" s="339"/>
      <c r="F88" s="339"/>
      <c r="G88" s="339"/>
      <c r="H88" s="339"/>
      <c r="I88" s="428"/>
      <c r="J88" s="428"/>
      <c r="K88" s="428"/>
      <c r="L88" s="421"/>
    </row>
    <row r="89" spans="1:14" s="427" customFormat="1" ht="12.75" customHeight="1" x14ac:dyDescent="0.2">
      <c r="A89" s="340" t="s">
        <v>305</v>
      </c>
      <c r="B89" s="340"/>
      <c r="C89" s="340"/>
      <c r="D89" s="340"/>
      <c r="E89" s="340"/>
      <c r="F89" s="340"/>
      <c r="G89" s="340"/>
      <c r="H89" s="340"/>
      <c r="I89" s="421"/>
      <c r="J89" s="421"/>
      <c r="K89" s="421"/>
      <c r="L89" s="421"/>
    </row>
    <row r="90" spans="1:14" s="427" customFormat="1" ht="12" customHeight="1" x14ac:dyDescent="0.2">
      <c r="A90" s="340"/>
      <c r="B90" s="340"/>
      <c r="C90" s="340"/>
      <c r="D90" s="340"/>
      <c r="E90" s="340"/>
      <c r="F90" s="340"/>
      <c r="G90" s="340"/>
      <c r="H90" s="340"/>
      <c r="I90" s="421"/>
      <c r="J90" s="421"/>
      <c r="K90" s="421"/>
      <c r="L90" s="421"/>
    </row>
    <row r="91" spans="1:14" s="427" customFormat="1" ht="12" x14ac:dyDescent="0.2">
      <c r="A91" s="341" t="s">
        <v>306</v>
      </c>
      <c r="B91" s="341"/>
      <c r="C91" s="341"/>
      <c r="D91" s="341"/>
      <c r="E91" s="341"/>
      <c r="F91" s="341"/>
      <c r="G91" s="341"/>
      <c r="H91" s="341"/>
      <c r="I91" s="421"/>
      <c r="J91" s="421"/>
      <c r="K91" s="421"/>
      <c r="L91" s="421"/>
    </row>
    <row r="92" spans="1:14" s="427" customFormat="1" ht="12" customHeight="1" x14ac:dyDescent="0.2">
      <c r="A92" s="341" t="s">
        <v>307</v>
      </c>
      <c r="B92" s="341"/>
      <c r="C92" s="341"/>
      <c r="D92" s="341"/>
      <c r="E92" s="341"/>
      <c r="F92" s="341"/>
      <c r="G92" s="341"/>
      <c r="H92" s="341"/>
      <c r="I92" s="421"/>
      <c r="J92" s="421"/>
      <c r="K92" s="421"/>
      <c r="L92" s="421"/>
    </row>
    <row r="93" spans="1:14" s="427" customFormat="1" ht="12" x14ac:dyDescent="0.2">
      <c r="A93" s="341"/>
      <c r="B93" s="341"/>
      <c r="C93" s="341"/>
      <c r="D93" s="341"/>
      <c r="E93" s="341"/>
      <c r="F93" s="341"/>
      <c r="G93" s="341"/>
      <c r="H93" s="341"/>
      <c r="I93" s="421"/>
      <c r="J93" s="421"/>
      <c r="K93" s="421"/>
      <c r="L93" s="421"/>
    </row>
    <row r="94" spans="1:14" s="407" customFormat="1" ht="24.75" customHeight="1" x14ac:dyDescent="0.2">
      <c r="A94" s="342" t="s">
        <v>308</v>
      </c>
      <c r="B94" s="342"/>
      <c r="C94" s="342"/>
      <c r="D94" s="342"/>
      <c r="E94" s="342"/>
      <c r="F94" s="342"/>
      <c r="G94" s="342"/>
      <c r="H94" s="342"/>
    </row>
    <row r="95" spans="1:14" s="376" customFormat="1" ht="15" x14ac:dyDescent="0.25">
      <c r="A95" s="341" t="s">
        <v>309</v>
      </c>
      <c r="B95" s="341"/>
      <c r="C95" s="341"/>
      <c r="D95" s="341"/>
      <c r="E95" s="341"/>
      <c r="F95" s="341"/>
      <c r="G95" s="341"/>
      <c r="H95" s="341"/>
    </row>
    <row r="96" spans="1:14" s="376" customFormat="1" ht="15" x14ac:dyDescent="0.25">
      <c r="A96" s="341"/>
      <c r="B96" s="341"/>
      <c r="C96" s="341"/>
      <c r="D96" s="341"/>
      <c r="E96" s="341"/>
      <c r="F96" s="341"/>
      <c r="G96" s="341"/>
      <c r="H96" s="341"/>
    </row>
    <row r="97" spans="1:8" s="376" customFormat="1" ht="15" x14ac:dyDescent="0.25">
      <c r="E97" s="414"/>
      <c r="F97" s="414"/>
      <c r="G97" s="414"/>
      <c r="H97" s="414"/>
    </row>
    <row r="98" spans="1:8" s="376" customFormat="1" ht="15" x14ac:dyDescent="0.25">
      <c r="A98" s="343" t="s">
        <v>337</v>
      </c>
      <c r="E98" s="414"/>
      <c r="F98" s="414"/>
      <c r="G98" s="414"/>
      <c r="H98" s="414"/>
    </row>
    <row r="99" spans="1:8" x14ac:dyDescent="0.2">
      <c r="A99" s="80"/>
      <c r="B99" s="81"/>
      <c r="C99" s="80"/>
      <c r="D99" s="80"/>
      <c r="E99" s="80"/>
      <c r="F99" s="80"/>
      <c r="G99" s="81"/>
      <c r="H99" s="80"/>
    </row>
    <row r="100" spans="1:8" ht="38.25" customHeight="1" x14ac:dyDescent="0.3">
      <c r="A100" s="431" t="s">
        <v>111</v>
      </c>
      <c r="B100" s="432"/>
      <c r="C100" s="430"/>
      <c r="D100" s="430"/>
      <c r="E100" s="430"/>
      <c r="F100" s="430"/>
      <c r="G100" s="433"/>
      <c r="H100" s="430"/>
    </row>
    <row r="101" spans="1:8" x14ac:dyDescent="0.2">
      <c r="A101" s="430"/>
      <c r="B101" s="433"/>
      <c r="C101" s="430"/>
      <c r="D101" s="430"/>
      <c r="E101" s="430"/>
      <c r="F101" s="430"/>
      <c r="G101" s="433"/>
      <c r="H101" s="430"/>
    </row>
    <row r="102" spans="1:8" ht="38.25" x14ac:dyDescent="0.2">
      <c r="A102" s="434" t="s">
        <v>112</v>
      </c>
      <c r="B102" s="434" t="s">
        <v>113</v>
      </c>
      <c r="C102" s="434" t="s">
        <v>114</v>
      </c>
      <c r="D102" s="435" t="s">
        <v>115</v>
      </c>
      <c r="E102" s="435"/>
      <c r="F102" s="435"/>
      <c r="G102" s="434" t="s">
        <v>116</v>
      </c>
      <c r="H102" s="434" t="s">
        <v>117</v>
      </c>
    </row>
    <row r="103" spans="1:8" ht="12.75" customHeight="1" x14ac:dyDescent="0.2">
      <c r="A103" s="436"/>
      <c r="B103" s="436"/>
      <c r="C103" s="436"/>
      <c r="D103" s="444"/>
      <c r="E103" s="445"/>
      <c r="F103" s="446"/>
      <c r="G103" s="447"/>
      <c r="H103" s="436"/>
    </row>
    <row r="105" spans="1:8" x14ac:dyDescent="0.2">
      <c r="A105" s="437" t="s">
        <v>118</v>
      </c>
      <c r="B105" s="437"/>
      <c r="C105" s="437"/>
      <c r="D105" s="437"/>
      <c r="E105" s="437"/>
      <c r="F105" s="437"/>
      <c r="G105" s="437"/>
      <c r="H105" s="437"/>
    </row>
    <row r="106" spans="1:8" x14ac:dyDescent="0.2">
      <c r="A106" s="438"/>
      <c r="B106" s="438"/>
      <c r="C106" s="438"/>
      <c r="D106" s="438"/>
      <c r="E106" s="438"/>
      <c r="F106" s="438"/>
      <c r="G106" s="438"/>
      <c r="H106" s="438"/>
    </row>
    <row r="107" spans="1:8" ht="51" x14ac:dyDescent="0.2">
      <c r="A107" s="439" t="s">
        <v>119</v>
      </c>
      <c r="B107" s="439" t="s">
        <v>18</v>
      </c>
      <c r="C107" s="439" t="s">
        <v>120</v>
      </c>
      <c r="D107" s="439" t="s">
        <v>121</v>
      </c>
      <c r="E107" s="439" t="s">
        <v>122</v>
      </c>
      <c r="F107" s="439" t="s">
        <v>123</v>
      </c>
      <c r="G107" s="439" t="s">
        <v>124</v>
      </c>
      <c r="H107" s="439" t="s">
        <v>125</v>
      </c>
    </row>
    <row r="108" spans="1:8" x14ac:dyDescent="0.2">
      <c r="A108" s="440"/>
      <c r="B108" s="440"/>
      <c r="C108" s="440"/>
      <c r="D108" s="440"/>
      <c r="E108" s="440"/>
      <c r="F108" s="440"/>
      <c r="G108" s="440"/>
      <c r="H108" s="440"/>
    </row>
    <row r="109" spans="1:8" x14ac:dyDescent="0.2">
      <c r="A109" s="441"/>
      <c r="B109" s="442"/>
      <c r="C109" s="441"/>
      <c r="D109" s="441"/>
      <c r="E109" s="442"/>
      <c r="F109" s="441"/>
      <c r="G109" s="443"/>
      <c r="H109" s="441"/>
    </row>
  </sheetData>
  <mergeCells count="18">
    <mergeCell ref="A105:H106"/>
    <mergeCell ref="A77:H78"/>
    <mergeCell ref="A79:H80"/>
    <mergeCell ref="A81:H82"/>
    <mergeCell ref="A83:H86"/>
    <mergeCell ref="A87:H88"/>
    <mergeCell ref="A89:H90"/>
    <mergeCell ref="A91:H91"/>
    <mergeCell ref="A92:H93"/>
    <mergeCell ref="A94:H94"/>
    <mergeCell ref="A95:H96"/>
    <mergeCell ref="D102:F102"/>
    <mergeCell ref="A75:H76"/>
    <mergeCell ref="I3:J3"/>
    <mergeCell ref="A67:H68"/>
    <mergeCell ref="A69:H70"/>
    <mergeCell ref="A71:H72"/>
    <mergeCell ref="A73:H74"/>
  </mergeCells>
  <printOptions horizontalCentered="1"/>
  <pageMargins left="0.78740157480314965" right="0.39370078740157483" top="0.78740157480314965" bottom="0.78740157480314965" header="0" footer="0"/>
  <pageSetup paperSize="5" orientation="landscape" horizont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L112"/>
  <sheetViews>
    <sheetView showGridLines="0" topLeftCell="A31" zoomScaleNormal="100" workbookViewId="0">
      <selection activeCell="B1" sqref="B1"/>
    </sheetView>
  </sheetViews>
  <sheetFormatPr baseColWidth="10" defaultRowHeight="12.75" x14ac:dyDescent="0.2"/>
  <cols>
    <col min="1" max="1" width="44.28515625" style="200" customWidth="1"/>
    <col min="2" max="2" width="18" style="199" customWidth="1"/>
    <col min="3" max="3" width="15.7109375" style="199" bestFit="1" customWidth="1"/>
    <col min="4" max="4" width="13.28515625" style="200" customWidth="1"/>
    <col min="5" max="5" width="16.28515625" style="200" bestFit="1" customWidth="1"/>
    <col min="6" max="16384" width="11.42578125" style="200"/>
  </cols>
  <sheetData>
    <row r="1" spans="1:11" s="345" customFormat="1" x14ac:dyDescent="0.2">
      <c r="A1" s="343" t="s">
        <v>0</v>
      </c>
      <c r="B1" s="344"/>
      <c r="C1" s="344"/>
    </row>
    <row r="2" spans="1:11" s="345" customFormat="1" x14ac:dyDescent="0.2">
      <c r="A2" s="346" t="s">
        <v>310</v>
      </c>
      <c r="B2" s="344"/>
      <c r="C2" s="344"/>
      <c r="F2" s="347"/>
      <c r="G2" s="347"/>
      <c r="H2" s="347"/>
      <c r="I2" s="347"/>
      <c r="J2" s="347"/>
      <c r="K2" s="347"/>
    </row>
    <row r="3" spans="1:11" s="345" customFormat="1" ht="13.5" thickBot="1" x14ac:dyDescent="0.25">
      <c r="B3" s="344"/>
      <c r="C3" s="344"/>
      <c r="F3" s="347"/>
      <c r="G3" s="347"/>
      <c r="H3" s="347"/>
      <c r="I3" s="329"/>
      <c r="J3" s="329"/>
      <c r="K3" s="347"/>
    </row>
    <row r="4" spans="1:11" s="343" customFormat="1" ht="17.25" customHeight="1" thickBot="1" x14ac:dyDescent="0.25">
      <c r="A4" s="348" t="s">
        <v>2</v>
      </c>
      <c r="B4" s="349" t="s">
        <v>3</v>
      </c>
      <c r="C4" s="350" t="s">
        <v>4</v>
      </c>
      <c r="D4" s="351"/>
      <c r="F4" s="206"/>
      <c r="G4" s="352"/>
      <c r="H4" s="208"/>
      <c r="I4" s="208"/>
      <c r="J4" s="209"/>
      <c r="K4" s="352"/>
    </row>
    <row r="5" spans="1:11" s="343" customFormat="1" ht="9" customHeight="1" x14ac:dyDescent="0.2">
      <c r="A5" s="353"/>
      <c r="B5" s="354"/>
      <c r="C5" s="355"/>
      <c r="D5" s="351"/>
      <c r="F5" s="206"/>
      <c r="G5" s="352"/>
      <c r="H5" s="208"/>
      <c r="I5" s="208"/>
      <c r="J5" s="209"/>
      <c r="K5" s="352"/>
    </row>
    <row r="6" spans="1:11" s="343" customFormat="1" ht="13.5" customHeight="1" x14ac:dyDescent="0.2">
      <c r="A6" s="302" t="s">
        <v>7</v>
      </c>
      <c r="B6" s="303">
        <v>1432317</v>
      </c>
      <c r="C6" s="304">
        <v>272140</v>
      </c>
      <c r="D6" s="351"/>
      <c r="F6" s="206"/>
      <c r="G6" s="352"/>
      <c r="H6" s="208"/>
      <c r="I6" s="208"/>
      <c r="J6" s="209"/>
      <c r="K6" s="352"/>
    </row>
    <row r="7" spans="1:11" s="343" customFormat="1" ht="13.5" customHeight="1" x14ac:dyDescent="0.2">
      <c r="A7" s="302" t="s">
        <v>276</v>
      </c>
      <c r="B7" s="303">
        <v>54078949</v>
      </c>
      <c r="C7" s="304">
        <v>15682895</v>
      </c>
      <c r="D7" s="351"/>
      <c r="F7" s="206"/>
      <c r="G7" s="352"/>
      <c r="H7" s="208"/>
      <c r="I7" s="208"/>
      <c r="J7" s="209"/>
      <c r="K7" s="352"/>
    </row>
    <row r="8" spans="1:11" s="363" customFormat="1" ht="6" customHeight="1" thickBot="1" x14ac:dyDescent="0.3">
      <c r="A8" s="276"/>
      <c r="B8" s="361"/>
      <c r="C8" s="362"/>
    </row>
    <row r="9" spans="1:11" s="345" customFormat="1" ht="13.5" thickBot="1" x14ac:dyDescent="0.25">
      <c r="A9" s="364" t="s">
        <v>12</v>
      </c>
      <c r="B9" s="365"/>
      <c r="C9" s="366">
        <f>SUM(C6:C7)</f>
        <v>15955035</v>
      </c>
      <c r="F9" s="347"/>
      <c r="G9" s="347"/>
      <c r="H9" s="347"/>
      <c r="I9" s="347"/>
      <c r="J9" s="347"/>
      <c r="K9" s="347"/>
    </row>
    <row r="10" spans="1:11" s="345" customFormat="1" x14ac:dyDescent="0.2">
      <c r="A10" s="347"/>
      <c r="B10" s="367"/>
      <c r="C10" s="367"/>
      <c r="F10" s="347"/>
      <c r="G10" s="347"/>
      <c r="H10" s="347"/>
      <c r="I10" s="347"/>
      <c r="J10" s="347"/>
      <c r="K10" s="347"/>
    </row>
    <row r="11" spans="1:11" s="345" customFormat="1" x14ac:dyDescent="0.2">
      <c r="A11" s="368" t="s">
        <v>13</v>
      </c>
      <c r="B11" s="344"/>
      <c r="C11" s="344"/>
      <c r="E11" s="344"/>
      <c r="F11" s="347"/>
      <c r="G11" s="347"/>
      <c r="H11" s="369"/>
      <c r="I11" s="347"/>
      <c r="J11" s="347"/>
      <c r="K11" s="347"/>
    </row>
    <row r="12" spans="1:11" s="345" customFormat="1" x14ac:dyDescent="0.2">
      <c r="A12" s="370" t="s">
        <v>14</v>
      </c>
      <c r="B12" s="344"/>
      <c r="C12" s="344"/>
      <c r="F12" s="347"/>
      <c r="G12" s="347"/>
      <c r="H12" s="347"/>
      <c r="I12" s="347"/>
      <c r="J12" s="347"/>
      <c r="K12" s="347"/>
    </row>
    <row r="13" spans="1:11" s="345" customFormat="1" x14ac:dyDescent="0.2">
      <c r="A13" s="343" t="s">
        <v>336</v>
      </c>
      <c r="F13" s="347"/>
      <c r="G13" s="347"/>
      <c r="H13" s="347"/>
      <c r="I13" s="347"/>
      <c r="J13" s="347"/>
      <c r="K13" s="347"/>
    </row>
    <row r="14" spans="1:11" s="345" customFormat="1" x14ac:dyDescent="0.2">
      <c r="A14" s="343"/>
      <c r="F14" s="347"/>
      <c r="G14" s="347"/>
      <c r="H14" s="347"/>
      <c r="I14" s="347"/>
      <c r="J14" s="347"/>
      <c r="K14" s="347"/>
    </row>
    <row r="15" spans="1:11" s="363" customFormat="1" ht="15" x14ac:dyDescent="0.25">
      <c r="A15" s="448" t="s">
        <v>15</v>
      </c>
      <c r="B15" s="448"/>
      <c r="C15" s="449"/>
      <c r="D15" s="449"/>
      <c r="E15" s="450"/>
      <c r="F15" s="450"/>
      <c r="G15" s="451"/>
      <c r="H15" s="452"/>
    </row>
    <row r="16" spans="1:11" s="363" customFormat="1" ht="15" x14ac:dyDescent="0.25">
      <c r="A16" s="453" t="s">
        <v>16</v>
      </c>
      <c r="B16" s="453"/>
      <c r="C16" s="454"/>
      <c r="D16" s="454"/>
      <c r="E16" s="455"/>
      <c r="F16" s="455"/>
      <c r="G16" s="456"/>
      <c r="H16" s="457"/>
    </row>
    <row r="17" spans="1:8" s="363" customFormat="1" ht="15" x14ac:dyDescent="0.25">
      <c r="A17" s="382"/>
      <c r="B17" s="383"/>
      <c r="C17" s="384" t="s">
        <v>18</v>
      </c>
      <c r="D17" s="385" t="s">
        <v>18</v>
      </c>
      <c r="E17" s="386" t="s">
        <v>19</v>
      </c>
      <c r="F17" s="386" t="s">
        <v>20</v>
      </c>
      <c r="G17" s="387" t="s">
        <v>21</v>
      </c>
      <c r="H17" s="458" t="s">
        <v>134</v>
      </c>
    </row>
    <row r="18" spans="1:8" s="363" customFormat="1" ht="36.75" x14ac:dyDescent="0.25">
      <c r="A18" s="459" t="s">
        <v>2</v>
      </c>
      <c r="B18" s="390" t="s">
        <v>17</v>
      </c>
      <c r="C18" s="391" t="s">
        <v>23</v>
      </c>
      <c r="D18" s="392" t="s">
        <v>24</v>
      </c>
      <c r="E18" s="393" t="s">
        <v>25</v>
      </c>
      <c r="F18" s="393" t="s">
        <v>26</v>
      </c>
      <c r="G18" s="394" t="s">
        <v>27</v>
      </c>
      <c r="H18" s="460" t="s">
        <v>311</v>
      </c>
    </row>
    <row r="19" spans="1:8" s="363" customFormat="1" ht="15" x14ac:dyDescent="0.25">
      <c r="A19" s="461"/>
      <c r="B19" s="462"/>
      <c r="C19" s="463"/>
      <c r="D19" s="463"/>
      <c r="E19" s="464"/>
      <c r="F19" s="464"/>
      <c r="G19" s="465"/>
      <c r="H19" s="465"/>
    </row>
    <row r="20" spans="1:8" s="363" customFormat="1" ht="15" x14ac:dyDescent="0.25">
      <c r="A20" s="236" t="s">
        <v>282</v>
      </c>
      <c r="B20" s="466">
        <v>894</v>
      </c>
      <c r="C20" s="467">
        <v>40227</v>
      </c>
      <c r="D20" s="467">
        <v>41261</v>
      </c>
      <c r="E20" s="468" t="s">
        <v>35</v>
      </c>
      <c r="F20" s="469">
        <v>1500000000</v>
      </c>
      <c r="G20" s="470">
        <v>0.87611708866666671</v>
      </c>
      <c r="H20" s="469">
        <v>1314175633</v>
      </c>
    </row>
    <row r="21" spans="1:8" s="363" customFormat="1" ht="15" x14ac:dyDescent="0.25">
      <c r="A21" s="236" t="s">
        <v>283</v>
      </c>
      <c r="B21" s="466">
        <v>909</v>
      </c>
      <c r="C21" s="467">
        <v>40493</v>
      </c>
      <c r="D21" s="467">
        <v>41518</v>
      </c>
      <c r="E21" s="469" t="s">
        <v>37</v>
      </c>
      <c r="F21" s="469">
        <v>1264160000</v>
      </c>
      <c r="G21" s="470">
        <v>0.95</v>
      </c>
      <c r="H21" s="469">
        <v>1200952000</v>
      </c>
    </row>
    <row r="22" spans="1:8" s="363" customFormat="1" ht="15" x14ac:dyDescent="0.25">
      <c r="A22" s="236" t="s">
        <v>284</v>
      </c>
      <c r="B22" s="466">
        <v>913</v>
      </c>
      <c r="C22" s="467">
        <v>40595</v>
      </c>
      <c r="D22" s="467">
        <v>41622</v>
      </c>
      <c r="E22" s="469" t="s">
        <v>39</v>
      </c>
      <c r="F22" s="469">
        <v>1792000000</v>
      </c>
      <c r="G22" s="470">
        <v>0.98444866071428572</v>
      </c>
      <c r="H22" s="469">
        <v>1764132000</v>
      </c>
    </row>
    <row r="23" spans="1:8" s="363" customFormat="1" ht="15" x14ac:dyDescent="0.25">
      <c r="A23" s="236" t="s">
        <v>285</v>
      </c>
      <c r="B23" s="466">
        <v>920</v>
      </c>
      <c r="C23" s="467">
        <v>40645</v>
      </c>
      <c r="D23" s="467">
        <v>41709</v>
      </c>
      <c r="E23" s="469" t="s">
        <v>41</v>
      </c>
      <c r="F23" s="469">
        <v>430000000</v>
      </c>
      <c r="G23" s="470">
        <v>0.9</v>
      </c>
      <c r="H23" s="469">
        <v>387000000</v>
      </c>
    </row>
    <row r="24" spans="1:8" s="363" customFormat="1" ht="15" x14ac:dyDescent="0.25">
      <c r="A24" s="236" t="s">
        <v>286</v>
      </c>
      <c r="B24" s="466">
        <v>925</v>
      </c>
      <c r="C24" s="467">
        <v>40682</v>
      </c>
      <c r="D24" s="467">
        <v>41702</v>
      </c>
      <c r="E24" s="469">
        <v>3781901852</v>
      </c>
      <c r="F24" s="469">
        <v>187000000</v>
      </c>
      <c r="G24" s="470">
        <v>0.96256684491978606</v>
      </c>
      <c r="H24" s="469">
        <v>180000000</v>
      </c>
    </row>
    <row r="25" spans="1:8" s="363" customFormat="1" ht="15" x14ac:dyDescent="0.25">
      <c r="A25" s="236" t="s">
        <v>287</v>
      </c>
      <c r="B25" s="466">
        <v>927</v>
      </c>
      <c r="C25" s="467">
        <v>40687</v>
      </c>
      <c r="D25" s="467">
        <v>41721</v>
      </c>
      <c r="E25" s="469">
        <v>25897979168</v>
      </c>
      <c r="F25" s="469">
        <v>158938000</v>
      </c>
      <c r="G25" s="470">
        <v>0.97263083718179411</v>
      </c>
      <c r="H25" s="469">
        <v>154588000</v>
      </c>
    </row>
    <row r="26" spans="1:8" s="363" customFormat="1" ht="15" x14ac:dyDescent="0.25">
      <c r="A26" s="236" t="s">
        <v>288</v>
      </c>
      <c r="B26" s="466">
        <v>929</v>
      </c>
      <c r="C26" s="467">
        <v>40701</v>
      </c>
      <c r="D26" s="467">
        <v>41721</v>
      </c>
      <c r="E26" s="469">
        <v>4797900000</v>
      </c>
      <c r="F26" s="469">
        <v>270000000</v>
      </c>
      <c r="G26" s="470">
        <v>0.96296296296296291</v>
      </c>
      <c r="H26" s="469">
        <v>260000000</v>
      </c>
    </row>
    <row r="27" spans="1:8" s="363" customFormat="1" ht="15" x14ac:dyDescent="0.25">
      <c r="A27" s="236" t="s">
        <v>289</v>
      </c>
      <c r="B27" s="466">
        <v>933</v>
      </c>
      <c r="C27" s="467">
        <v>40749</v>
      </c>
      <c r="D27" s="467">
        <v>41736</v>
      </c>
      <c r="E27" s="469">
        <v>110000000000</v>
      </c>
      <c r="F27" s="469">
        <v>100000000</v>
      </c>
      <c r="G27" s="470">
        <v>0.9</v>
      </c>
      <c r="H27" s="469">
        <v>90000000</v>
      </c>
    </row>
    <row r="28" spans="1:8" s="363" customFormat="1" ht="15" x14ac:dyDescent="0.25">
      <c r="A28" s="236" t="s">
        <v>49</v>
      </c>
      <c r="B28" s="466">
        <v>948</v>
      </c>
      <c r="C28" s="467">
        <v>40932</v>
      </c>
      <c r="D28" s="467">
        <v>41978</v>
      </c>
      <c r="E28" s="469" t="s">
        <v>50</v>
      </c>
      <c r="F28" s="469">
        <v>586166472</v>
      </c>
      <c r="G28" s="470">
        <v>0.72740638942583535</v>
      </c>
      <c r="H28" s="469">
        <v>426381237</v>
      </c>
    </row>
    <row r="29" spans="1:8" s="471" customFormat="1" x14ac:dyDescent="0.2">
      <c r="A29" s="236"/>
      <c r="B29" s="466" t="s">
        <v>51</v>
      </c>
      <c r="C29" s="467"/>
      <c r="D29" s="467"/>
      <c r="E29" s="469"/>
      <c r="F29" s="469">
        <v>586166472</v>
      </c>
      <c r="G29" s="470">
        <v>0.72740638942583535</v>
      </c>
      <c r="H29" s="469">
        <v>426381237</v>
      </c>
    </row>
    <row r="30" spans="1:8" s="363" customFormat="1" ht="15" x14ac:dyDescent="0.25">
      <c r="A30" s="236" t="s">
        <v>290</v>
      </c>
      <c r="B30" s="466">
        <v>955</v>
      </c>
      <c r="C30" s="467">
        <v>41016</v>
      </c>
      <c r="D30" s="467" t="s">
        <v>54</v>
      </c>
      <c r="E30" s="469" t="s">
        <v>55</v>
      </c>
      <c r="F30" s="469">
        <v>147355882</v>
      </c>
      <c r="G30" s="470">
        <v>0.96742579980621335</v>
      </c>
      <c r="H30" s="469">
        <v>142555882</v>
      </c>
    </row>
    <row r="31" spans="1:8" s="363" customFormat="1" ht="15" x14ac:dyDescent="0.25">
      <c r="A31" s="236" t="s">
        <v>57</v>
      </c>
      <c r="B31" s="466">
        <v>958</v>
      </c>
      <c r="C31" s="467">
        <v>41073</v>
      </c>
      <c r="D31" s="467">
        <v>42063</v>
      </c>
      <c r="E31" s="469">
        <v>3000000000</v>
      </c>
      <c r="F31" s="469">
        <v>144930816674</v>
      </c>
      <c r="G31" s="470">
        <v>0.33333333456380548</v>
      </c>
      <c r="H31" s="469">
        <v>48310272403</v>
      </c>
    </row>
    <row r="32" spans="1:8" s="363" customFormat="1" ht="15" x14ac:dyDescent="0.25">
      <c r="A32" s="236" t="s">
        <v>291</v>
      </c>
      <c r="B32" s="466">
        <v>960</v>
      </c>
      <c r="C32" s="467">
        <v>41073</v>
      </c>
      <c r="D32" s="467">
        <v>41758</v>
      </c>
      <c r="E32" s="469">
        <v>960000000000</v>
      </c>
      <c r="F32" s="469">
        <v>270000000</v>
      </c>
      <c r="G32" s="470">
        <v>0.9</v>
      </c>
      <c r="H32" s="469">
        <v>243000000</v>
      </c>
    </row>
    <row r="33" spans="1:8" s="363" customFormat="1" ht="15" x14ac:dyDescent="0.25">
      <c r="A33" s="236" t="s">
        <v>59</v>
      </c>
      <c r="B33" s="466">
        <v>962</v>
      </c>
      <c r="C33" s="467">
        <v>41079</v>
      </c>
      <c r="D33" s="467">
        <v>41993</v>
      </c>
      <c r="E33" s="469">
        <v>2400000000</v>
      </c>
      <c r="F33" s="469">
        <v>300000000</v>
      </c>
      <c r="G33" s="470">
        <v>0.99848941999999996</v>
      </c>
      <c r="H33" s="469">
        <v>299546826</v>
      </c>
    </row>
    <row r="34" spans="1:8" s="363" customFormat="1" ht="15" x14ac:dyDescent="0.25">
      <c r="A34" s="236" t="s">
        <v>60</v>
      </c>
      <c r="B34" s="466">
        <v>967</v>
      </c>
      <c r="C34" s="467">
        <v>41269</v>
      </c>
      <c r="D34" s="467">
        <v>42320</v>
      </c>
      <c r="E34" s="469">
        <v>41800000000</v>
      </c>
      <c r="F34" s="469">
        <v>950000000</v>
      </c>
      <c r="G34" s="470">
        <v>0.60482933999999999</v>
      </c>
      <c r="H34" s="469">
        <v>574587873</v>
      </c>
    </row>
    <row r="35" spans="1:8" s="363" customFormat="1" ht="15" x14ac:dyDescent="0.25">
      <c r="A35" s="236"/>
      <c r="B35" s="466" t="s">
        <v>51</v>
      </c>
      <c r="C35" s="467"/>
      <c r="D35" s="467"/>
      <c r="E35" s="469"/>
      <c r="F35" s="469">
        <v>600000006</v>
      </c>
      <c r="G35" s="470">
        <v>0.9576464454235355</v>
      </c>
      <c r="H35" s="469">
        <v>574587873</v>
      </c>
    </row>
    <row r="36" spans="1:8" s="363" customFormat="1" ht="15" x14ac:dyDescent="0.25">
      <c r="A36" s="236" t="s">
        <v>61</v>
      </c>
      <c r="B36" s="466">
        <v>968</v>
      </c>
      <c r="C36" s="467">
        <v>41276</v>
      </c>
      <c r="D36" s="467">
        <v>42168</v>
      </c>
      <c r="E36" s="469">
        <v>4166346271</v>
      </c>
      <c r="F36" s="469">
        <v>70701600</v>
      </c>
      <c r="G36" s="470">
        <v>0.5928269091505709</v>
      </c>
      <c r="H36" s="469">
        <v>41913811</v>
      </c>
    </row>
    <row r="37" spans="1:8" s="363" customFormat="1" ht="15" x14ac:dyDescent="0.25">
      <c r="A37" s="236" t="s">
        <v>292</v>
      </c>
      <c r="B37" s="466">
        <v>970</v>
      </c>
      <c r="C37" s="467">
        <v>41309</v>
      </c>
      <c r="D37" s="467">
        <v>42328</v>
      </c>
      <c r="E37" s="469">
        <v>835000000000</v>
      </c>
      <c r="F37" s="469">
        <v>332987717</v>
      </c>
      <c r="G37" s="470">
        <v>0.90000000210217967</v>
      </c>
      <c r="H37" s="469">
        <v>299688946</v>
      </c>
    </row>
    <row r="38" spans="1:8" s="363" customFormat="1" ht="15" x14ac:dyDescent="0.25">
      <c r="A38" s="236" t="s">
        <v>63</v>
      </c>
      <c r="B38" s="466">
        <v>976</v>
      </c>
      <c r="C38" s="467">
        <v>41417</v>
      </c>
      <c r="D38" s="467">
        <v>42094</v>
      </c>
      <c r="E38" s="469" t="s">
        <v>64</v>
      </c>
      <c r="F38" s="469">
        <v>1000000000</v>
      </c>
      <c r="G38" s="470">
        <v>0.87400180299999997</v>
      </c>
      <c r="H38" s="469">
        <v>874001803</v>
      </c>
    </row>
    <row r="39" spans="1:8" s="363" customFormat="1" ht="15" x14ac:dyDescent="0.25">
      <c r="A39" s="236" t="s">
        <v>7</v>
      </c>
      <c r="B39" s="466">
        <v>977</v>
      </c>
      <c r="C39" s="467">
        <v>41439</v>
      </c>
      <c r="D39" s="467">
        <v>42468</v>
      </c>
      <c r="E39" s="469">
        <v>75548279000</v>
      </c>
      <c r="F39" s="469">
        <v>377741395</v>
      </c>
      <c r="G39" s="470">
        <v>0.92108481518156093</v>
      </c>
      <c r="H39" s="469">
        <v>347931863</v>
      </c>
    </row>
    <row r="40" spans="1:8" s="363" customFormat="1" ht="15" x14ac:dyDescent="0.25">
      <c r="A40" s="236" t="s">
        <v>65</v>
      </c>
      <c r="B40" s="466">
        <v>983</v>
      </c>
      <c r="C40" s="467">
        <v>41527</v>
      </c>
      <c r="D40" s="467">
        <v>42507</v>
      </c>
      <c r="E40" s="469">
        <v>180000000000</v>
      </c>
      <c r="F40" s="469">
        <v>670000000</v>
      </c>
      <c r="G40" s="470">
        <v>0</v>
      </c>
      <c r="H40" s="469">
        <v>0</v>
      </c>
    </row>
    <row r="41" spans="1:8" s="363" customFormat="1" ht="15" x14ac:dyDescent="0.25">
      <c r="A41" s="236" t="s">
        <v>66</v>
      </c>
      <c r="B41" s="466">
        <v>984</v>
      </c>
      <c r="C41" s="467">
        <v>41543</v>
      </c>
      <c r="D41" s="467">
        <v>42580</v>
      </c>
      <c r="E41" s="469">
        <v>350000000000</v>
      </c>
      <c r="F41" s="469">
        <v>350000000</v>
      </c>
      <c r="G41" s="470">
        <v>0.9090909085714286</v>
      </c>
      <c r="H41" s="469">
        <v>318181818</v>
      </c>
    </row>
    <row r="42" spans="1:8" s="363" customFormat="1" ht="15" x14ac:dyDescent="0.25">
      <c r="A42" s="236"/>
      <c r="B42" s="466" t="s">
        <v>51</v>
      </c>
      <c r="C42" s="467"/>
      <c r="D42" s="467"/>
      <c r="E42" s="469"/>
      <c r="F42" s="469">
        <v>318181818</v>
      </c>
      <c r="G42" s="470">
        <v>1</v>
      </c>
      <c r="H42" s="469">
        <v>318181818</v>
      </c>
    </row>
    <row r="43" spans="1:8" s="363" customFormat="1" ht="15" x14ac:dyDescent="0.25">
      <c r="A43" s="236" t="s">
        <v>67</v>
      </c>
      <c r="B43" s="466">
        <v>985</v>
      </c>
      <c r="C43" s="467">
        <v>41572</v>
      </c>
      <c r="D43" s="467">
        <v>42366</v>
      </c>
      <c r="E43" s="469">
        <v>20000000000</v>
      </c>
      <c r="F43" s="469">
        <v>100000000</v>
      </c>
      <c r="G43" s="470">
        <v>0</v>
      </c>
      <c r="H43" s="469">
        <v>0</v>
      </c>
    </row>
    <row r="44" spans="1:8" s="363" customFormat="1" ht="15" x14ac:dyDescent="0.25">
      <c r="A44" s="236" t="s">
        <v>199</v>
      </c>
      <c r="B44" s="466">
        <v>987</v>
      </c>
      <c r="C44" s="467">
        <v>41589</v>
      </c>
      <c r="D44" s="467">
        <v>42532</v>
      </c>
      <c r="E44" s="469" t="s">
        <v>70</v>
      </c>
      <c r="F44" s="469">
        <v>63500000</v>
      </c>
      <c r="G44" s="470">
        <v>0.97653987401574804</v>
      </c>
      <c r="H44" s="469">
        <v>62010282</v>
      </c>
    </row>
    <row r="45" spans="1:8" s="363" customFormat="1" ht="15" x14ac:dyDescent="0.25">
      <c r="A45" s="236" t="s">
        <v>71</v>
      </c>
      <c r="B45" s="466">
        <v>989</v>
      </c>
      <c r="C45" s="467">
        <v>41596</v>
      </c>
      <c r="D45" s="467">
        <v>42610</v>
      </c>
      <c r="E45" s="469" t="s">
        <v>72</v>
      </c>
      <c r="F45" s="469">
        <v>6888916</v>
      </c>
      <c r="G45" s="470">
        <v>0.85473824909463259</v>
      </c>
      <c r="H45" s="469">
        <v>5888220</v>
      </c>
    </row>
    <row r="46" spans="1:8" s="363" customFormat="1" ht="15" x14ac:dyDescent="0.25">
      <c r="A46" s="236"/>
      <c r="B46" s="466" t="s">
        <v>51</v>
      </c>
      <c r="C46" s="467"/>
      <c r="D46" s="467"/>
      <c r="E46" s="469"/>
      <c r="F46" s="469">
        <v>5888916</v>
      </c>
      <c r="G46" s="470">
        <v>0.99988181186486613</v>
      </c>
      <c r="H46" s="469">
        <v>5888220</v>
      </c>
    </row>
    <row r="47" spans="1:8" s="363" customFormat="1" ht="15" x14ac:dyDescent="0.25">
      <c r="A47" s="236" t="s">
        <v>8</v>
      </c>
      <c r="B47" s="466">
        <v>990</v>
      </c>
      <c r="C47" s="467">
        <v>41600</v>
      </c>
      <c r="D47" s="467">
        <v>42534</v>
      </c>
      <c r="E47" s="469">
        <v>200000000048</v>
      </c>
      <c r="F47" s="469">
        <v>228832952</v>
      </c>
      <c r="G47" s="470">
        <v>0.96140000413926396</v>
      </c>
      <c r="H47" s="469">
        <v>220000001</v>
      </c>
    </row>
    <row r="48" spans="1:8" s="363" customFormat="1" ht="15" x14ac:dyDescent="0.25">
      <c r="A48" s="236" t="s">
        <v>9</v>
      </c>
      <c r="B48" s="466">
        <v>992</v>
      </c>
      <c r="C48" s="467">
        <v>41670</v>
      </c>
      <c r="D48" s="467">
        <v>42706</v>
      </c>
      <c r="E48" s="469" t="s">
        <v>73</v>
      </c>
      <c r="F48" s="469">
        <v>700000000</v>
      </c>
      <c r="G48" s="470">
        <v>0.99895822000000001</v>
      </c>
      <c r="H48" s="469">
        <v>699270754</v>
      </c>
    </row>
    <row r="49" spans="1:11" s="363" customFormat="1" ht="15" x14ac:dyDescent="0.25">
      <c r="A49" s="236" t="s">
        <v>10</v>
      </c>
      <c r="B49" s="466">
        <v>993</v>
      </c>
      <c r="C49" s="467">
        <v>41675</v>
      </c>
      <c r="D49" s="467">
        <v>42667</v>
      </c>
      <c r="E49" s="469">
        <v>2000000000</v>
      </c>
      <c r="F49" s="469">
        <v>1600000</v>
      </c>
      <c r="G49" s="470">
        <v>0.99741687499999998</v>
      </c>
      <c r="H49" s="469">
        <v>1595867</v>
      </c>
    </row>
    <row r="50" spans="1:11" s="363" customFormat="1" ht="15" x14ac:dyDescent="0.25">
      <c r="A50" s="236" t="s">
        <v>46</v>
      </c>
      <c r="B50" s="466">
        <v>994</v>
      </c>
      <c r="C50" s="467">
        <v>41677</v>
      </c>
      <c r="D50" s="467">
        <v>42666</v>
      </c>
      <c r="E50" s="469">
        <v>115000000000</v>
      </c>
      <c r="F50" s="469">
        <v>127777777</v>
      </c>
      <c r="G50" s="470">
        <v>0.90000000547826087</v>
      </c>
      <c r="H50" s="469">
        <v>115000000</v>
      </c>
    </row>
    <row r="51" spans="1:11" s="363" customFormat="1" ht="15" x14ac:dyDescent="0.25">
      <c r="A51" s="236" t="s">
        <v>293</v>
      </c>
      <c r="B51" s="466">
        <v>999</v>
      </c>
      <c r="C51" s="467">
        <v>41712</v>
      </c>
      <c r="D51" s="467">
        <v>42667</v>
      </c>
      <c r="E51" s="469">
        <v>12406799562</v>
      </c>
      <c r="F51" s="469">
        <v>197887872</v>
      </c>
      <c r="G51" s="470">
        <v>0</v>
      </c>
      <c r="H51" s="469">
        <v>0</v>
      </c>
    </row>
    <row r="52" spans="1:11" s="363" customFormat="1" ht="15" x14ac:dyDescent="0.25">
      <c r="A52" s="236" t="s">
        <v>83</v>
      </c>
      <c r="B52" s="466">
        <v>1000</v>
      </c>
      <c r="C52" s="467">
        <v>41719</v>
      </c>
      <c r="D52" s="467">
        <v>42646</v>
      </c>
      <c r="E52" s="469" t="s">
        <v>84</v>
      </c>
      <c r="F52" s="469">
        <v>729040097</v>
      </c>
      <c r="G52" s="470">
        <v>0.45350023868440259</v>
      </c>
      <c r="H52" s="469">
        <v>330619858</v>
      </c>
    </row>
    <row r="53" spans="1:11" s="363" customFormat="1" ht="15" x14ac:dyDescent="0.25">
      <c r="A53" s="236"/>
      <c r="B53" s="466" t="s">
        <v>51</v>
      </c>
      <c r="C53" s="467"/>
      <c r="D53" s="467"/>
      <c r="E53" s="469"/>
      <c r="F53" s="469">
        <v>335229412</v>
      </c>
      <c r="G53" s="470">
        <v>0.98624955378318657</v>
      </c>
      <c r="H53" s="469">
        <v>330619858</v>
      </c>
    </row>
    <row r="54" spans="1:11" s="363" customFormat="1" ht="15" x14ac:dyDescent="0.25">
      <c r="A54" s="236" t="s">
        <v>272</v>
      </c>
      <c r="B54" s="466">
        <v>1004</v>
      </c>
      <c r="C54" s="467">
        <v>41873</v>
      </c>
      <c r="D54" s="467">
        <v>42723</v>
      </c>
      <c r="E54" s="469">
        <v>4755917671</v>
      </c>
      <c r="F54" s="469">
        <v>10212115</v>
      </c>
      <c r="G54" s="470">
        <v>0.9909</v>
      </c>
      <c r="H54" s="469">
        <v>10119018</v>
      </c>
    </row>
    <row r="55" spans="1:11" s="363" customFormat="1" ht="15" x14ac:dyDescent="0.25">
      <c r="A55" s="236" t="s">
        <v>275</v>
      </c>
      <c r="B55" s="466">
        <v>1005</v>
      </c>
      <c r="C55" s="467">
        <v>41897</v>
      </c>
      <c r="D55" s="467">
        <v>42480</v>
      </c>
      <c r="E55" s="469">
        <v>1000000000</v>
      </c>
      <c r="F55" s="469">
        <v>10000</v>
      </c>
      <c r="G55" s="470">
        <v>3.5999999999999999E-3</v>
      </c>
      <c r="H55" s="469">
        <v>36</v>
      </c>
    </row>
    <row r="56" spans="1:11" s="363" customFormat="1" ht="15" x14ac:dyDescent="0.25">
      <c r="A56" s="236" t="s">
        <v>276</v>
      </c>
      <c r="B56" s="466">
        <v>1006</v>
      </c>
      <c r="C56" s="467">
        <v>41899</v>
      </c>
      <c r="D56" s="467">
        <v>42841</v>
      </c>
      <c r="E56" s="469" t="s">
        <v>277</v>
      </c>
      <c r="F56" s="469">
        <v>461850000</v>
      </c>
      <c r="G56" s="470">
        <v>0.65313413445924007</v>
      </c>
      <c r="H56" s="469">
        <v>301650000</v>
      </c>
    </row>
    <row r="57" spans="1:11" s="363" customFormat="1" ht="15" x14ac:dyDescent="0.25">
      <c r="A57" s="236" t="s">
        <v>294</v>
      </c>
      <c r="B57" s="466">
        <v>1007</v>
      </c>
      <c r="C57" s="467">
        <v>41940</v>
      </c>
      <c r="D57" s="467">
        <v>42645</v>
      </c>
      <c r="E57" s="469">
        <v>111333333333</v>
      </c>
      <c r="F57" s="469">
        <v>622300722</v>
      </c>
      <c r="G57" s="470">
        <v>0</v>
      </c>
      <c r="H57" s="469">
        <v>0</v>
      </c>
    </row>
    <row r="58" spans="1:11" s="363" customFormat="1" ht="15" x14ac:dyDescent="0.25">
      <c r="A58" s="236" t="s">
        <v>312</v>
      </c>
      <c r="B58" s="466">
        <v>1008</v>
      </c>
      <c r="C58" s="467">
        <v>41953</v>
      </c>
      <c r="D58" s="467">
        <v>42879</v>
      </c>
      <c r="E58" s="469">
        <v>350000000</v>
      </c>
      <c r="F58" s="469">
        <v>43750</v>
      </c>
      <c r="G58" s="470">
        <v>0</v>
      </c>
      <c r="H58" s="469">
        <v>0</v>
      </c>
      <c r="I58" s="472"/>
      <c r="J58" s="472"/>
      <c r="K58" s="473"/>
    </row>
    <row r="59" spans="1:11" s="363" customFormat="1" ht="15" x14ac:dyDescent="0.25">
      <c r="A59" s="236" t="s">
        <v>77</v>
      </c>
      <c r="B59" s="466">
        <v>1009</v>
      </c>
      <c r="C59" s="467">
        <v>41964</v>
      </c>
      <c r="D59" s="467">
        <v>42158</v>
      </c>
      <c r="E59" s="469" t="s">
        <v>313</v>
      </c>
      <c r="F59" s="469">
        <v>5999214430</v>
      </c>
      <c r="G59" s="470">
        <v>0</v>
      </c>
      <c r="H59" s="469">
        <v>0</v>
      </c>
      <c r="I59" s="472"/>
      <c r="J59" s="472"/>
      <c r="K59" s="473"/>
    </row>
    <row r="60" spans="1:11" s="363" customFormat="1" ht="15" x14ac:dyDescent="0.25">
      <c r="A60" s="236" t="s">
        <v>314</v>
      </c>
      <c r="B60" s="466">
        <v>1010</v>
      </c>
      <c r="C60" s="467">
        <v>41969</v>
      </c>
      <c r="D60" s="467">
        <v>42969</v>
      </c>
      <c r="E60" s="469" t="s">
        <v>315</v>
      </c>
      <c r="F60" s="469">
        <v>11680000000</v>
      </c>
      <c r="G60" s="470">
        <v>0</v>
      </c>
      <c r="H60" s="469">
        <v>0</v>
      </c>
      <c r="I60" s="472"/>
      <c r="J60" s="472"/>
      <c r="K60" s="473"/>
    </row>
    <row r="61" spans="1:11" s="363" customFormat="1" ht="15" x14ac:dyDescent="0.25">
      <c r="A61" s="236" t="s">
        <v>316</v>
      </c>
      <c r="B61" s="466">
        <v>1011</v>
      </c>
      <c r="C61" s="467">
        <v>41970</v>
      </c>
      <c r="D61" s="467">
        <v>42855</v>
      </c>
      <c r="E61" s="469">
        <v>5140844000</v>
      </c>
      <c r="F61" s="469">
        <v>289117796</v>
      </c>
      <c r="G61" s="470">
        <v>0</v>
      </c>
      <c r="H61" s="469">
        <v>0</v>
      </c>
      <c r="I61" s="472"/>
      <c r="J61" s="472"/>
      <c r="K61" s="473"/>
    </row>
    <row r="62" spans="1:11" s="363" customFormat="1" ht="15" x14ac:dyDescent="0.25">
      <c r="A62" s="474"/>
      <c r="B62" s="475"/>
      <c r="C62" s="476"/>
      <c r="D62" s="476"/>
      <c r="E62" s="477"/>
      <c r="F62" s="477"/>
      <c r="G62" s="478"/>
      <c r="H62" s="477"/>
      <c r="I62" s="473"/>
      <c r="J62" s="473"/>
      <c r="K62" s="473"/>
    </row>
    <row r="63" spans="1:11" s="363" customFormat="1" ht="15" x14ac:dyDescent="0.25">
      <c r="A63" s="466"/>
      <c r="B63" s="466"/>
      <c r="C63" s="479"/>
      <c r="D63" s="479"/>
      <c r="E63" s="480"/>
      <c r="F63" s="480"/>
      <c r="G63" s="457"/>
      <c r="H63" s="480"/>
      <c r="I63" s="473"/>
      <c r="J63" s="473"/>
      <c r="K63" s="473"/>
    </row>
    <row r="64" spans="1:11" s="363" customFormat="1" ht="15" x14ac:dyDescent="0.25">
      <c r="E64" s="481"/>
      <c r="F64" s="481"/>
      <c r="G64" s="481"/>
      <c r="H64" s="481"/>
    </row>
    <row r="65" spans="1:38" s="482" customFormat="1" ht="12" x14ac:dyDescent="0.2">
      <c r="A65" s="240" t="s">
        <v>85</v>
      </c>
      <c r="B65" s="241"/>
      <c r="C65" s="242"/>
      <c r="D65" s="242"/>
      <c r="E65" s="243"/>
      <c r="F65" s="243" t="s">
        <v>86</v>
      </c>
      <c r="G65" s="244"/>
      <c r="H65" s="243"/>
      <c r="M65" s="483"/>
      <c r="N65" s="484"/>
      <c r="O65" s="483"/>
      <c r="P65" s="483"/>
    </row>
    <row r="66" spans="1:38" s="482" customFormat="1" ht="12" x14ac:dyDescent="0.2">
      <c r="A66" s="240" t="s">
        <v>87</v>
      </c>
      <c r="B66" s="245"/>
      <c r="C66" s="246"/>
      <c r="D66" s="246"/>
      <c r="E66" s="247"/>
      <c r="F66" s="247"/>
      <c r="G66" s="248"/>
      <c r="H66" s="245"/>
      <c r="M66" s="483"/>
      <c r="N66" s="484"/>
      <c r="O66" s="483"/>
      <c r="P66" s="483"/>
    </row>
    <row r="67" spans="1:38" s="482" customFormat="1" ht="12" x14ac:dyDescent="0.2">
      <c r="A67" s="240" t="s">
        <v>88</v>
      </c>
      <c r="B67" s="245"/>
      <c r="C67" s="246"/>
      <c r="D67" s="246"/>
      <c r="E67" s="247"/>
      <c r="F67" s="247"/>
      <c r="G67" s="248"/>
      <c r="H67" s="245"/>
      <c r="I67" s="485"/>
      <c r="J67" s="486"/>
      <c r="K67" s="487"/>
      <c r="L67" s="488"/>
      <c r="M67" s="483"/>
      <c r="N67" s="484"/>
      <c r="O67" s="483"/>
      <c r="P67" s="483"/>
    </row>
    <row r="68" spans="1:38" s="482" customFormat="1" ht="12" customHeight="1" x14ac:dyDescent="0.2">
      <c r="A68" s="245" t="s">
        <v>89</v>
      </c>
      <c r="B68" s="245"/>
      <c r="C68" s="246"/>
      <c r="D68" s="246"/>
      <c r="E68" s="247"/>
      <c r="F68" s="247"/>
      <c r="G68" s="248"/>
      <c r="H68" s="245"/>
      <c r="M68" s="483"/>
      <c r="N68" s="484"/>
      <c r="O68" s="483"/>
      <c r="P68" s="483"/>
    </row>
    <row r="69" spans="1:38" s="482" customFormat="1" ht="12" x14ac:dyDescent="0.2">
      <c r="A69" s="245" t="s">
        <v>90</v>
      </c>
      <c r="B69" s="245"/>
      <c r="C69" s="246"/>
      <c r="D69" s="246"/>
      <c r="E69" s="247"/>
      <c r="F69" s="247"/>
      <c r="G69" s="248"/>
      <c r="H69" s="245"/>
      <c r="M69" s="483"/>
      <c r="N69" s="484"/>
      <c r="O69" s="483"/>
      <c r="P69" s="483"/>
    </row>
    <row r="70" spans="1:38" s="482" customFormat="1" ht="12" customHeight="1" x14ac:dyDescent="0.2">
      <c r="A70" s="331" t="s">
        <v>295</v>
      </c>
      <c r="B70" s="331"/>
      <c r="C70" s="331"/>
      <c r="D70" s="331"/>
      <c r="E70" s="331"/>
      <c r="F70" s="331"/>
      <c r="G70" s="331"/>
      <c r="H70" s="331"/>
      <c r="I70" s="489"/>
      <c r="L70" s="488"/>
    </row>
    <row r="71" spans="1:38" s="482" customFormat="1" ht="12" x14ac:dyDescent="0.2">
      <c r="A71" s="331"/>
      <c r="B71" s="331"/>
      <c r="C71" s="331"/>
      <c r="D71" s="331"/>
      <c r="E71" s="331"/>
      <c r="F71" s="331"/>
      <c r="G71" s="331"/>
      <c r="H71" s="331"/>
      <c r="I71" s="490"/>
      <c r="L71" s="488"/>
    </row>
    <row r="72" spans="1:38" s="482" customFormat="1" ht="12" customHeight="1" x14ac:dyDescent="0.2">
      <c r="A72" s="331" t="s">
        <v>296</v>
      </c>
      <c r="B72" s="331"/>
      <c r="C72" s="331"/>
      <c r="D72" s="331"/>
      <c r="E72" s="331"/>
      <c r="F72" s="331"/>
      <c r="G72" s="331"/>
      <c r="H72" s="331"/>
      <c r="I72" s="489"/>
      <c r="L72" s="488"/>
    </row>
    <row r="73" spans="1:38" s="482" customFormat="1" ht="12" x14ac:dyDescent="0.2">
      <c r="A73" s="331"/>
      <c r="B73" s="331"/>
      <c r="C73" s="331"/>
      <c r="D73" s="331"/>
      <c r="E73" s="331"/>
      <c r="F73" s="331"/>
      <c r="G73" s="331"/>
      <c r="H73" s="331"/>
      <c r="I73" s="489"/>
      <c r="L73" s="488"/>
    </row>
    <row r="74" spans="1:38" s="482" customFormat="1" ht="12.75" customHeight="1" x14ac:dyDescent="0.2">
      <c r="A74" s="331" t="s">
        <v>297</v>
      </c>
      <c r="B74" s="331"/>
      <c r="C74" s="331"/>
      <c r="D74" s="331"/>
      <c r="E74" s="331"/>
      <c r="F74" s="331"/>
      <c r="G74" s="331"/>
      <c r="H74" s="331"/>
      <c r="I74" s="489"/>
      <c r="L74" s="488"/>
      <c r="AL74" s="491"/>
    </row>
    <row r="75" spans="1:38" s="482" customFormat="1" ht="12.75" customHeight="1" x14ac:dyDescent="0.2">
      <c r="A75" s="331"/>
      <c r="B75" s="331"/>
      <c r="C75" s="331"/>
      <c r="D75" s="331"/>
      <c r="E75" s="331"/>
      <c r="F75" s="331"/>
      <c r="G75" s="331"/>
      <c r="H75" s="331"/>
      <c r="I75" s="490"/>
      <c r="L75" s="488"/>
      <c r="AL75" s="491"/>
    </row>
    <row r="76" spans="1:38" s="482" customFormat="1" ht="12" customHeight="1" x14ac:dyDescent="0.2">
      <c r="A76" s="331" t="s">
        <v>298</v>
      </c>
      <c r="B76" s="331"/>
      <c r="C76" s="331"/>
      <c r="D76" s="331"/>
      <c r="E76" s="331"/>
      <c r="F76" s="331"/>
      <c r="G76" s="331"/>
      <c r="H76" s="331"/>
      <c r="I76" s="489"/>
      <c r="L76" s="488"/>
      <c r="AL76" s="491"/>
    </row>
    <row r="77" spans="1:38" s="482" customFormat="1" ht="12" x14ac:dyDescent="0.2">
      <c r="A77" s="331"/>
      <c r="B77" s="331"/>
      <c r="C77" s="331"/>
      <c r="D77" s="331"/>
      <c r="E77" s="331"/>
      <c r="F77" s="331"/>
      <c r="G77" s="331"/>
      <c r="H77" s="331"/>
      <c r="I77" s="490"/>
      <c r="L77" s="488"/>
      <c r="AL77" s="491"/>
    </row>
    <row r="78" spans="1:38" s="482" customFormat="1" ht="12.75" customHeight="1" x14ac:dyDescent="0.2">
      <c r="A78" s="331" t="s">
        <v>299</v>
      </c>
      <c r="B78" s="331"/>
      <c r="C78" s="331"/>
      <c r="D78" s="331"/>
      <c r="E78" s="331"/>
      <c r="F78" s="331"/>
      <c r="G78" s="331"/>
      <c r="H78" s="331"/>
      <c r="I78" s="490"/>
      <c r="L78" s="488"/>
    </row>
    <row r="79" spans="1:38" s="482" customFormat="1" ht="12.75" customHeight="1" x14ac:dyDescent="0.2">
      <c r="A79" s="331"/>
      <c r="B79" s="331"/>
      <c r="C79" s="331"/>
      <c r="D79" s="331"/>
      <c r="E79" s="331"/>
      <c r="F79" s="331"/>
      <c r="G79" s="331"/>
      <c r="H79" s="331"/>
      <c r="I79" s="490"/>
      <c r="L79" s="488"/>
    </row>
    <row r="80" spans="1:38" s="482" customFormat="1" ht="12.75" customHeight="1" x14ac:dyDescent="0.2">
      <c r="A80" s="331" t="s">
        <v>300</v>
      </c>
      <c r="B80" s="331"/>
      <c r="C80" s="331"/>
      <c r="D80" s="331"/>
      <c r="E80" s="331"/>
      <c r="F80" s="331"/>
      <c r="G80" s="331"/>
      <c r="H80" s="331"/>
      <c r="I80" s="490"/>
      <c r="L80" s="488"/>
    </row>
    <row r="81" spans="1:38" s="482" customFormat="1" ht="12" customHeight="1" x14ac:dyDescent="0.2">
      <c r="A81" s="331"/>
      <c r="B81" s="331"/>
      <c r="C81" s="331"/>
      <c r="D81" s="331"/>
      <c r="E81" s="331"/>
      <c r="F81" s="331"/>
      <c r="G81" s="331"/>
      <c r="H81" s="331"/>
      <c r="I81" s="489"/>
      <c r="L81" s="488"/>
    </row>
    <row r="82" spans="1:38" s="482" customFormat="1" ht="12.75" customHeight="1" x14ac:dyDescent="0.2">
      <c r="A82" s="331" t="s">
        <v>301</v>
      </c>
      <c r="B82" s="331"/>
      <c r="C82" s="331"/>
      <c r="D82" s="331"/>
      <c r="E82" s="331"/>
      <c r="F82" s="331"/>
      <c r="G82" s="331"/>
      <c r="H82" s="331"/>
      <c r="I82" s="489"/>
      <c r="L82" s="488"/>
      <c r="AL82" s="491"/>
    </row>
    <row r="83" spans="1:38" s="482" customFormat="1" ht="12.75" customHeight="1" x14ac:dyDescent="0.2">
      <c r="A83" s="331"/>
      <c r="B83" s="331"/>
      <c r="C83" s="331"/>
      <c r="D83" s="331"/>
      <c r="E83" s="331"/>
      <c r="F83" s="331"/>
      <c r="G83" s="331"/>
      <c r="H83" s="331"/>
      <c r="I83" s="490"/>
      <c r="L83" s="488"/>
      <c r="AL83" s="491"/>
    </row>
    <row r="84" spans="1:38" s="482" customFormat="1" ht="12" customHeight="1" x14ac:dyDescent="0.2">
      <c r="A84" s="331" t="s">
        <v>302</v>
      </c>
      <c r="B84" s="331"/>
      <c r="C84" s="331"/>
      <c r="D84" s="331"/>
      <c r="E84" s="331"/>
      <c r="F84" s="331"/>
      <c r="G84" s="331"/>
      <c r="H84" s="331"/>
      <c r="I84" s="492"/>
      <c r="L84" s="488"/>
    </row>
    <row r="85" spans="1:38" s="482" customFormat="1" ht="12" x14ac:dyDescent="0.2">
      <c r="A85" s="331"/>
      <c r="B85" s="331"/>
      <c r="C85" s="331"/>
      <c r="D85" s="331"/>
      <c r="E85" s="331"/>
      <c r="F85" s="331"/>
      <c r="G85" s="331"/>
      <c r="H85" s="331"/>
      <c r="I85" s="492"/>
      <c r="L85" s="488"/>
    </row>
    <row r="86" spans="1:38" s="494" customFormat="1" ht="12.75" customHeight="1" x14ac:dyDescent="0.2">
      <c r="A86" s="334" t="s">
        <v>303</v>
      </c>
      <c r="B86" s="334"/>
      <c r="C86" s="334"/>
      <c r="D86" s="334"/>
      <c r="E86" s="334"/>
      <c r="F86" s="334"/>
      <c r="G86" s="334"/>
      <c r="H86" s="334"/>
      <c r="I86" s="493"/>
      <c r="J86" s="493"/>
      <c r="K86" s="493"/>
      <c r="L86" s="488"/>
      <c r="M86" s="493"/>
      <c r="N86" s="493"/>
    </row>
    <row r="87" spans="1:38" s="494" customFormat="1" ht="12" x14ac:dyDescent="0.2">
      <c r="A87" s="334"/>
      <c r="B87" s="334"/>
      <c r="C87" s="334"/>
      <c r="D87" s="334"/>
      <c r="E87" s="334"/>
      <c r="F87" s="334"/>
      <c r="G87" s="334"/>
      <c r="H87" s="334"/>
      <c r="I87" s="493"/>
      <c r="J87" s="493"/>
      <c r="K87" s="493"/>
      <c r="L87" s="488"/>
      <c r="M87" s="493"/>
      <c r="N87" s="493"/>
    </row>
    <row r="88" spans="1:38" s="494" customFormat="1" ht="12" customHeight="1" x14ac:dyDescent="0.2">
      <c r="A88" s="334"/>
      <c r="B88" s="334"/>
      <c r="C88" s="334"/>
      <c r="D88" s="334"/>
      <c r="E88" s="334"/>
      <c r="F88" s="334"/>
      <c r="G88" s="334"/>
      <c r="H88" s="334"/>
      <c r="I88" s="493"/>
      <c r="J88" s="493"/>
      <c r="K88" s="493"/>
      <c r="L88" s="488"/>
      <c r="M88" s="493"/>
      <c r="N88" s="493"/>
    </row>
    <row r="89" spans="1:38" s="494" customFormat="1" ht="12" customHeight="1" x14ac:dyDescent="0.2">
      <c r="A89" s="334"/>
      <c r="B89" s="334"/>
      <c r="C89" s="334"/>
      <c r="D89" s="334"/>
      <c r="E89" s="334"/>
      <c r="F89" s="334"/>
      <c r="G89" s="334"/>
      <c r="H89" s="334"/>
      <c r="I89" s="493"/>
      <c r="J89" s="493"/>
      <c r="K89" s="493"/>
      <c r="L89" s="488"/>
      <c r="M89" s="493"/>
      <c r="N89" s="493"/>
    </row>
    <row r="90" spans="1:38" s="494" customFormat="1" ht="12.75" customHeight="1" x14ac:dyDescent="0.2">
      <c r="A90" s="335" t="s">
        <v>304</v>
      </c>
      <c r="B90" s="335"/>
      <c r="C90" s="335"/>
      <c r="D90" s="335"/>
      <c r="E90" s="335"/>
      <c r="F90" s="335"/>
      <c r="G90" s="335"/>
      <c r="H90" s="335"/>
      <c r="I90" s="493"/>
      <c r="J90" s="493"/>
      <c r="K90" s="493"/>
      <c r="L90" s="488"/>
      <c r="M90" s="493"/>
      <c r="N90" s="493"/>
    </row>
    <row r="91" spans="1:38" s="496" customFormat="1" ht="12.75" customHeight="1" x14ac:dyDescent="0.2">
      <c r="A91" s="335"/>
      <c r="B91" s="335"/>
      <c r="C91" s="335"/>
      <c r="D91" s="335"/>
      <c r="E91" s="335"/>
      <c r="F91" s="335"/>
      <c r="G91" s="335"/>
      <c r="H91" s="335"/>
      <c r="I91" s="495"/>
      <c r="J91" s="495"/>
      <c r="K91" s="495"/>
      <c r="L91" s="488"/>
    </row>
    <row r="92" spans="1:38" s="494" customFormat="1" ht="12.75" customHeight="1" x14ac:dyDescent="0.2">
      <c r="A92" s="336" t="s">
        <v>305</v>
      </c>
      <c r="B92" s="336"/>
      <c r="C92" s="336"/>
      <c r="D92" s="336"/>
      <c r="E92" s="336"/>
      <c r="F92" s="336"/>
      <c r="G92" s="336"/>
      <c r="H92" s="336"/>
      <c r="I92" s="488"/>
      <c r="J92" s="488"/>
      <c r="K92" s="488"/>
      <c r="L92" s="488"/>
    </row>
    <row r="93" spans="1:38" s="494" customFormat="1" ht="12" customHeight="1" x14ac:dyDescent="0.2">
      <c r="A93" s="336"/>
      <c r="B93" s="336"/>
      <c r="C93" s="336"/>
      <c r="D93" s="336"/>
      <c r="E93" s="336"/>
      <c r="F93" s="336"/>
      <c r="G93" s="336"/>
      <c r="H93" s="336"/>
      <c r="I93" s="488"/>
      <c r="J93" s="488"/>
      <c r="K93" s="488"/>
      <c r="L93" s="488"/>
    </row>
    <row r="94" spans="1:38" s="494" customFormat="1" ht="12" x14ac:dyDescent="0.2">
      <c r="A94" s="332" t="s">
        <v>306</v>
      </c>
      <c r="B94" s="332"/>
      <c r="C94" s="332"/>
      <c r="D94" s="332"/>
      <c r="E94" s="332"/>
      <c r="F94" s="332"/>
      <c r="G94" s="332"/>
      <c r="H94" s="332"/>
      <c r="I94" s="488"/>
      <c r="J94" s="488"/>
      <c r="K94" s="488"/>
      <c r="L94" s="488"/>
    </row>
    <row r="95" spans="1:38" s="494" customFormat="1" ht="12" customHeight="1" x14ac:dyDescent="0.2">
      <c r="A95" s="332" t="s">
        <v>307</v>
      </c>
      <c r="B95" s="332"/>
      <c r="C95" s="332"/>
      <c r="D95" s="332"/>
      <c r="E95" s="332"/>
      <c r="F95" s="332"/>
      <c r="G95" s="332"/>
      <c r="H95" s="332"/>
      <c r="I95" s="488"/>
      <c r="J95" s="488"/>
      <c r="K95" s="488"/>
      <c r="L95" s="488"/>
    </row>
    <row r="96" spans="1:38" s="494" customFormat="1" ht="12" x14ac:dyDescent="0.2">
      <c r="A96" s="332"/>
      <c r="B96" s="332"/>
      <c r="C96" s="332"/>
      <c r="D96" s="332"/>
      <c r="E96" s="332"/>
      <c r="F96" s="332"/>
      <c r="G96" s="332"/>
      <c r="H96" s="332"/>
      <c r="I96" s="488"/>
      <c r="J96" s="488"/>
      <c r="K96" s="488"/>
      <c r="L96" s="488"/>
    </row>
    <row r="97" spans="1:8" s="471" customFormat="1" ht="24.75" customHeight="1" x14ac:dyDescent="0.2">
      <c r="A97" s="333" t="s">
        <v>308</v>
      </c>
      <c r="B97" s="333"/>
      <c r="C97" s="333"/>
      <c r="D97" s="333"/>
      <c r="E97" s="333"/>
      <c r="F97" s="333"/>
      <c r="G97" s="333"/>
      <c r="H97" s="333"/>
    </row>
    <row r="98" spans="1:8" s="363" customFormat="1" ht="15" x14ac:dyDescent="0.25">
      <c r="A98" s="332" t="s">
        <v>309</v>
      </c>
      <c r="B98" s="332"/>
      <c r="C98" s="332"/>
      <c r="D98" s="332"/>
      <c r="E98" s="332"/>
      <c r="F98" s="332"/>
      <c r="G98" s="332"/>
      <c r="H98" s="332"/>
    </row>
    <row r="99" spans="1:8" s="363" customFormat="1" ht="15" x14ac:dyDescent="0.25">
      <c r="A99" s="332"/>
      <c r="B99" s="332"/>
      <c r="C99" s="332"/>
      <c r="D99" s="332"/>
      <c r="E99" s="332"/>
      <c r="F99" s="332"/>
      <c r="G99" s="332"/>
      <c r="H99" s="332"/>
    </row>
    <row r="100" spans="1:8" s="363" customFormat="1" ht="15" x14ac:dyDescent="0.25">
      <c r="E100" s="481"/>
      <c r="F100" s="481"/>
      <c r="G100" s="481"/>
      <c r="H100" s="481"/>
    </row>
    <row r="101" spans="1:8" s="363" customFormat="1" ht="15" x14ac:dyDescent="0.25">
      <c r="A101" s="343" t="s">
        <v>337</v>
      </c>
      <c r="E101" s="481"/>
      <c r="F101" s="481"/>
      <c r="G101" s="481"/>
      <c r="H101" s="481"/>
    </row>
    <row r="102" spans="1:8" x14ac:dyDescent="0.2">
      <c r="A102" s="80"/>
      <c r="B102" s="81"/>
      <c r="C102" s="80"/>
      <c r="D102" s="80"/>
      <c r="E102" s="80"/>
      <c r="F102" s="80"/>
      <c r="G102" s="81"/>
      <c r="H102" s="80"/>
    </row>
    <row r="103" spans="1:8" ht="18.75" x14ac:dyDescent="0.3">
      <c r="A103" s="431" t="s">
        <v>111</v>
      </c>
      <c r="B103" s="432"/>
      <c r="C103" s="430"/>
      <c r="D103" s="430"/>
      <c r="E103" s="430"/>
      <c r="F103" s="430"/>
      <c r="G103" s="433"/>
      <c r="H103" s="430"/>
    </row>
    <row r="104" spans="1:8" x14ac:dyDescent="0.2">
      <c r="A104" s="430"/>
      <c r="B104" s="433"/>
      <c r="C104" s="430"/>
      <c r="D104" s="430"/>
      <c r="E104" s="430"/>
      <c r="F104" s="430"/>
      <c r="G104" s="433"/>
      <c r="H104" s="430"/>
    </row>
    <row r="105" spans="1:8" ht="38.25" x14ac:dyDescent="0.2">
      <c r="A105" s="434" t="s">
        <v>112</v>
      </c>
      <c r="B105" s="434" t="s">
        <v>113</v>
      </c>
      <c r="C105" s="434" t="s">
        <v>114</v>
      </c>
      <c r="D105" s="435" t="s">
        <v>115</v>
      </c>
      <c r="E105" s="435"/>
      <c r="F105" s="435"/>
      <c r="G105" s="434" t="s">
        <v>116</v>
      </c>
      <c r="H105" s="434" t="s">
        <v>117</v>
      </c>
    </row>
    <row r="106" spans="1:8" x14ac:dyDescent="0.2">
      <c r="A106" s="436"/>
      <c r="B106" s="436"/>
      <c r="C106" s="436"/>
      <c r="D106" s="444"/>
      <c r="E106" s="445"/>
      <c r="F106" s="446"/>
      <c r="G106" s="447"/>
      <c r="H106" s="436"/>
    </row>
    <row r="108" spans="1:8" x14ac:dyDescent="0.2">
      <c r="A108" s="437" t="s">
        <v>118</v>
      </c>
      <c r="B108" s="437"/>
      <c r="C108" s="437"/>
      <c r="D108" s="437"/>
      <c r="E108" s="437"/>
      <c r="F108" s="437"/>
      <c r="G108" s="437"/>
      <c r="H108" s="437"/>
    </row>
    <row r="109" spans="1:8" x14ac:dyDescent="0.2">
      <c r="A109" s="438"/>
      <c r="B109" s="438"/>
      <c r="C109" s="438"/>
      <c r="D109" s="438"/>
      <c r="E109" s="438"/>
      <c r="F109" s="438"/>
      <c r="G109" s="438"/>
      <c r="H109" s="438"/>
    </row>
    <row r="110" spans="1:8" ht="51" x14ac:dyDescent="0.2">
      <c r="A110" s="439" t="s">
        <v>119</v>
      </c>
      <c r="B110" s="439" t="s">
        <v>18</v>
      </c>
      <c r="C110" s="439" t="s">
        <v>120</v>
      </c>
      <c r="D110" s="439" t="s">
        <v>121</v>
      </c>
      <c r="E110" s="439" t="s">
        <v>122</v>
      </c>
      <c r="F110" s="439" t="s">
        <v>123</v>
      </c>
      <c r="G110" s="439" t="s">
        <v>124</v>
      </c>
      <c r="H110" s="439" t="s">
        <v>125</v>
      </c>
    </row>
    <row r="111" spans="1:8" x14ac:dyDescent="0.2">
      <c r="A111" s="440"/>
      <c r="B111" s="440"/>
      <c r="C111" s="440"/>
      <c r="D111" s="440"/>
      <c r="E111" s="440"/>
      <c r="F111" s="440"/>
      <c r="G111" s="440"/>
      <c r="H111" s="440"/>
    </row>
    <row r="112" spans="1:8" x14ac:dyDescent="0.2">
      <c r="A112" s="441"/>
      <c r="B112" s="442"/>
      <c r="C112" s="441"/>
      <c r="D112" s="441"/>
      <c r="E112" s="442"/>
      <c r="F112" s="441"/>
      <c r="G112" s="443"/>
      <c r="H112" s="441"/>
    </row>
  </sheetData>
  <mergeCells count="18">
    <mergeCell ref="A108:H109"/>
    <mergeCell ref="A80:H81"/>
    <mergeCell ref="A82:H83"/>
    <mergeCell ref="A84:H85"/>
    <mergeCell ref="A86:H89"/>
    <mergeCell ref="A90:H91"/>
    <mergeCell ref="A92:H93"/>
    <mergeCell ref="A94:H94"/>
    <mergeCell ref="A95:H96"/>
    <mergeCell ref="A97:H97"/>
    <mergeCell ref="A98:H99"/>
    <mergeCell ref="D105:F105"/>
    <mergeCell ref="A78:H79"/>
    <mergeCell ref="I3:J3"/>
    <mergeCell ref="A70:H71"/>
    <mergeCell ref="A72:H73"/>
    <mergeCell ref="A74:H75"/>
    <mergeCell ref="A76:H77"/>
  </mergeCells>
  <printOptions horizontalCentered="1"/>
  <pageMargins left="0.78740157480314965" right="0.39370078740157483" top="0.78740157480314965" bottom="0.78740157480314965" header="0" footer="0"/>
  <pageSetup paperSize="5" orientation="landscape" horizont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K119"/>
  <sheetViews>
    <sheetView showGridLines="0" zoomScaleNormal="100" workbookViewId="0">
      <selection activeCell="J1" sqref="J1"/>
    </sheetView>
  </sheetViews>
  <sheetFormatPr baseColWidth="10" defaultRowHeight="12.75" x14ac:dyDescent="0.2"/>
  <cols>
    <col min="1" max="1" width="44.28515625" style="200" customWidth="1"/>
    <col min="2" max="2" width="18" style="199" customWidth="1"/>
    <col min="3" max="3" width="15.7109375" style="199" bestFit="1" customWidth="1"/>
    <col min="4" max="4" width="13.28515625" style="200" customWidth="1"/>
    <col min="5" max="5" width="16.28515625" style="200" bestFit="1" customWidth="1"/>
    <col min="6" max="16384" width="11.42578125" style="200"/>
  </cols>
  <sheetData>
    <row r="1" spans="1:11" s="345" customFormat="1" x14ac:dyDescent="0.2">
      <c r="A1" s="343" t="s">
        <v>126</v>
      </c>
      <c r="B1" s="344"/>
      <c r="C1" s="344"/>
    </row>
    <row r="2" spans="1:11" s="345" customFormat="1" x14ac:dyDescent="0.2">
      <c r="A2" s="346" t="s">
        <v>317</v>
      </c>
      <c r="B2" s="344"/>
      <c r="C2" s="344"/>
      <c r="F2" s="347"/>
      <c r="G2" s="347"/>
      <c r="H2" s="347"/>
      <c r="I2" s="347"/>
      <c r="J2" s="347"/>
      <c r="K2" s="347"/>
    </row>
    <row r="3" spans="1:11" s="345" customFormat="1" ht="13.5" thickBot="1" x14ac:dyDescent="0.25">
      <c r="B3" s="344"/>
      <c r="C3" s="344"/>
      <c r="F3" s="347"/>
      <c r="G3" s="347"/>
      <c r="H3" s="347"/>
      <c r="I3" s="329"/>
      <c r="J3" s="329"/>
      <c r="K3" s="347"/>
    </row>
    <row r="4" spans="1:11" s="343" customFormat="1" ht="17.25" customHeight="1" thickBot="1" x14ac:dyDescent="0.25">
      <c r="A4" s="348" t="s">
        <v>2</v>
      </c>
      <c r="B4" s="349" t="s">
        <v>3</v>
      </c>
      <c r="C4" s="350" t="s">
        <v>4</v>
      </c>
      <c r="D4" s="351"/>
      <c r="F4" s="206"/>
      <c r="G4" s="352"/>
      <c r="H4" s="208"/>
      <c r="I4" s="208"/>
      <c r="J4" s="209"/>
      <c r="K4" s="352"/>
    </row>
    <row r="5" spans="1:11" s="343" customFormat="1" ht="6.75" customHeight="1" x14ac:dyDescent="0.2">
      <c r="A5" s="353"/>
      <c r="B5" s="354"/>
      <c r="C5" s="355"/>
      <c r="D5" s="351"/>
      <c r="F5" s="206"/>
      <c r="G5" s="352"/>
      <c r="H5" s="208"/>
      <c r="I5" s="208"/>
      <c r="J5" s="209"/>
      <c r="K5" s="352"/>
    </row>
    <row r="6" spans="1:11" s="343" customFormat="1" ht="13.5" customHeight="1" x14ac:dyDescent="0.2">
      <c r="A6" s="302" t="s">
        <v>312</v>
      </c>
      <c r="B6" s="303">
        <v>2598</v>
      </c>
      <c r="C6" s="304">
        <v>20784</v>
      </c>
      <c r="D6" s="351"/>
      <c r="F6" s="206"/>
      <c r="G6" s="352"/>
      <c r="H6" s="208"/>
      <c r="I6" s="208"/>
      <c r="J6" s="209"/>
      <c r="K6" s="352"/>
    </row>
    <row r="7" spans="1:11" s="343" customFormat="1" ht="13.5" customHeight="1" x14ac:dyDescent="0.2">
      <c r="A7" s="302" t="s">
        <v>7</v>
      </c>
      <c r="B7" s="303">
        <v>1406165</v>
      </c>
      <c r="C7" s="304">
        <v>267171</v>
      </c>
      <c r="D7" s="351"/>
      <c r="F7" s="206"/>
      <c r="G7" s="352"/>
      <c r="H7" s="208"/>
      <c r="I7" s="208"/>
      <c r="J7" s="209"/>
      <c r="K7" s="352"/>
    </row>
    <row r="8" spans="1:11" s="363" customFormat="1" ht="6" customHeight="1" thickBot="1" x14ac:dyDescent="0.3">
      <c r="A8" s="276"/>
      <c r="B8" s="361"/>
      <c r="C8" s="362"/>
    </row>
    <row r="9" spans="1:11" s="345" customFormat="1" ht="13.5" thickBot="1" x14ac:dyDescent="0.25">
      <c r="A9" s="364" t="s">
        <v>12</v>
      </c>
      <c r="B9" s="365"/>
      <c r="C9" s="366">
        <f>SUM(C6:C7)</f>
        <v>287955</v>
      </c>
      <c r="F9" s="347"/>
      <c r="G9" s="347"/>
      <c r="H9" s="347"/>
      <c r="I9" s="347"/>
      <c r="J9" s="347"/>
      <c r="K9" s="347"/>
    </row>
    <row r="10" spans="1:11" s="345" customFormat="1" x14ac:dyDescent="0.2">
      <c r="A10" s="347"/>
      <c r="B10" s="367"/>
      <c r="C10" s="367"/>
      <c r="F10" s="347"/>
      <c r="G10" s="347"/>
      <c r="H10" s="347"/>
      <c r="I10" s="347"/>
      <c r="J10" s="347"/>
      <c r="K10" s="347"/>
    </row>
    <row r="11" spans="1:11" s="345" customFormat="1" x14ac:dyDescent="0.2">
      <c r="A11" s="368" t="s">
        <v>13</v>
      </c>
      <c r="B11" s="344"/>
      <c r="C11" s="344"/>
      <c r="E11" s="344"/>
      <c r="F11" s="347"/>
      <c r="G11" s="347"/>
      <c r="H11" s="369"/>
      <c r="I11" s="347"/>
      <c r="J11" s="347"/>
      <c r="K11" s="347"/>
    </row>
    <row r="12" spans="1:11" s="345" customFormat="1" x14ac:dyDescent="0.2">
      <c r="A12" s="370" t="s">
        <v>14</v>
      </c>
      <c r="B12" s="344"/>
      <c r="C12" s="344"/>
      <c r="F12" s="347"/>
      <c r="G12" s="347"/>
      <c r="H12" s="347"/>
      <c r="I12" s="347"/>
      <c r="J12" s="347"/>
      <c r="K12" s="347"/>
    </row>
    <row r="13" spans="1:11" s="345" customFormat="1" x14ac:dyDescent="0.2">
      <c r="A13" s="345" t="s">
        <v>338</v>
      </c>
    </row>
    <row r="14" spans="1:11" s="345" customFormat="1" x14ac:dyDescent="0.2"/>
    <row r="15" spans="1:11" x14ac:dyDescent="0.2">
      <c r="A15" s="497" t="s">
        <v>15</v>
      </c>
      <c r="B15" s="497"/>
      <c r="C15" s="498"/>
      <c r="D15" s="498"/>
      <c r="E15" s="499"/>
      <c r="F15" s="500"/>
      <c r="G15" s="501"/>
      <c r="H15" s="502"/>
      <c r="I15" s="202"/>
    </row>
    <row r="16" spans="1:11" x14ac:dyDescent="0.2">
      <c r="A16" s="503" t="s">
        <v>16</v>
      </c>
      <c r="B16" s="503"/>
      <c r="C16" s="504"/>
      <c r="D16" s="504"/>
      <c r="E16" s="505"/>
      <c r="F16" s="506"/>
      <c r="G16" s="507"/>
      <c r="H16" s="508"/>
    </row>
    <row r="17" spans="1:8" x14ac:dyDescent="0.2">
      <c r="A17" s="509"/>
      <c r="B17" s="509"/>
      <c r="C17" s="510" t="s">
        <v>18</v>
      </c>
      <c r="D17" s="511" t="s">
        <v>18</v>
      </c>
      <c r="E17" s="512" t="s">
        <v>19</v>
      </c>
      <c r="F17" s="512" t="s">
        <v>20</v>
      </c>
      <c r="G17" s="513" t="s">
        <v>21</v>
      </c>
      <c r="H17" s="514" t="s">
        <v>134</v>
      </c>
    </row>
    <row r="18" spans="1:8" x14ac:dyDescent="0.2">
      <c r="A18" s="515" t="s">
        <v>2</v>
      </c>
      <c r="B18" s="516" t="s">
        <v>17</v>
      </c>
      <c r="C18" s="517" t="s">
        <v>23</v>
      </c>
      <c r="D18" s="518" t="s">
        <v>24</v>
      </c>
      <c r="E18" s="519" t="s">
        <v>25</v>
      </c>
      <c r="F18" s="519" t="s">
        <v>26</v>
      </c>
      <c r="G18" s="520" t="s">
        <v>27</v>
      </c>
      <c r="H18" s="521" t="s">
        <v>318</v>
      </c>
    </row>
    <row r="19" spans="1:8" x14ac:dyDescent="0.2">
      <c r="A19" s="522"/>
      <c r="B19" s="523"/>
      <c r="C19" s="524"/>
      <c r="D19" s="524"/>
      <c r="E19" s="525"/>
      <c r="F19" s="526"/>
      <c r="G19" s="527"/>
      <c r="H19" s="528"/>
    </row>
    <row r="20" spans="1:8" x14ac:dyDescent="0.2">
      <c r="A20" s="529" t="s">
        <v>282</v>
      </c>
      <c r="B20" s="523">
        <v>894</v>
      </c>
      <c r="C20" s="530">
        <v>40227</v>
      </c>
      <c r="D20" s="530">
        <v>41261</v>
      </c>
      <c r="E20" s="530" t="s">
        <v>35</v>
      </c>
      <c r="F20" s="531">
        <v>1500000000</v>
      </c>
      <c r="G20" s="532">
        <v>0.87611708866666671</v>
      </c>
      <c r="H20" s="533">
        <v>1314175633</v>
      </c>
    </row>
    <row r="21" spans="1:8" x14ac:dyDescent="0.2">
      <c r="A21" s="529" t="s">
        <v>283</v>
      </c>
      <c r="B21" s="523">
        <v>909</v>
      </c>
      <c r="C21" s="530">
        <v>40493</v>
      </c>
      <c r="D21" s="530">
        <v>41518</v>
      </c>
      <c r="E21" s="534" t="s">
        <v>37</v>
      </c>
      <c r="F21" s="531">
        <v>1264160000</v>
      </c>
      <c r="G21" s="532">
        <v>0.95</v>
      </c>
      <c r="H21" s="533">
        <v>1200952000</v>
      </c>
    </row>
    <row r="22" spans="1:8" x14ac:dyDescent="0.2">
      <c r="A22" s="529" t="s">
        <v>284</v>
      </c>
      <c r="B22" s="523">
        <v>913</v>
      </c>
      <c r="C22" s="530">
        <v>40595</v>
      </c>
      <c r="D22" s="530">
        <v>41622</v>
      </c>
      <c r="E22" s="534" t="s">
        <v>39</v>
      </c>
      <c r="F22" s="531">
        <v>1792000000</v>
      </c>
      <c r="G22" s="532">
        <v>0.98444866071428572</v>
      </c>
      <c r="H22" s="533">
        <v>1764132000</v>
      </c>
    </row>
    <row r="23" spans="1:8" x14ac:dyDescent="0.2">
      <c r="A23" s="529" t="s">
        <v>285</v>
      </c>
      <c r="B23" s="523">
        <v>920</v>
      </c>
      <c r="C23" s="530">
        <v>40645</v>
      </c>
      <c r="D23" s="530">
        <v>41709</v>
      </c>
      <c r="E23" s="534" t="s">
        <v>41</v>
      </c>
      <c r="F23" s="531">
        <v>430000000</v>
      </c>
      <c r="G23" s="532">
        <v>0.9</v>
      </c>
      <c r="H23" s="533">
        <v>387000000</v>
      </c>
    </row>
    <row r="24" spans="1:8" x14ac:dyDescent="0.2">
      <c r="A24" s="529" t="s">
        <v>286</v>
      </c>
      <c r="B24" s="523">
        <v>925</v>
      </c>
      <c r="C24" s="530">
        <v>40682</v>
      </c>
      <c r="D24" s="530">
        <v>41702</v>
      </c>
      <c r="E24" s="534">
        <v>3781901852</v>
      </c>
      <c r="F24" s="531">
        <v>187000000</v>
      </c>
      <c r="G24" s="532">
        <v>0.96256684491978606</v>
      </c>
      <c r="H24" s="533">
        <v>180000000</v>
      </c>
    </row>
    <row r="25" spans="1:8" x14ac:dyDescent="0.2">
      <c r="A25" s="529" t="s">
        <v>287</v>
      </c>
      <c r="B25" s="523">
        <v>927</v>
      </c>
      <c r="C25" s="530">
        <v>40687</v>
      </c>
      <c r="D25" s="530">
        <v>41721</v>
      </c>
      <c r="E25" s="534">
        <v>25897979168</v>
      </c>
      <c r="F25" s="531">
        <v>158938000</v>
      </c>
      <c r="G25" s="532">
        <v>0.97263083718179411</v>
      </c>
      <c r="H25" s="533">
        <v>154588000</v>
      </c>
    </row>
    <row r="26" spans="1:8" x14ac:dyDescent="0.2">
      <c r="A26" s="529" t="s">
        <v>288</v>
      </c>
      <c r="B26" s="523">
        <v>929</v>
      </c>
      <c r="C26" s="530">
        <v>40701</v>
      </c>
      <c r="D26" s="530">
        <v>41721</v>
      </c>
      <c r="E26" s="534">
        <v>4797900000</v>
      </c>
      <c r="F26" s="531">
        <v>270000000</v>
      </c>
      <c r="G26" s="532">
        <v>0.96296296296296291</v>
      </c>
      <c r="H26" s="533">
        <v>260000000</v>
      </c>
    </row>
    <row r="27" spans="1:8" x14ac:dyDescent="0.2">
      <c r="A27" s="529" t="s">
        <v>289</v>
      </c>
      <c r="B27" s="523">
        <v>933</v>
      </c>
      <c r="C27" s="530">
        <v>40749</v>
      </c>
      <c r="D27" s="530">
        <v>41736</v>
      </c>
      <c r="E27" s="534">
        <v>110000000000</v>
      </c>
      <c r="F27" s="531">
        <v>100000000</v>
      </c>
      <c r="G27" s="532">
        <v>0.9</v>
      </c>
      <c r="H27" s="533">
        <v>90000000</v>
      </c>
    </row>
    <row r="28" spans="1:8" x14ac:dyDescent="0.2">
      <c r="A28" s="529" t="s">
        <v>319</v>
      </c>
      <c r="B28" s="523">
        <v>948</v>
      </c>
      <c r="C28" s="530">
        <v>40932</v>
      </c>
      <c r="D28" s="530">
        <v>41978</v>
      </c>
      <c r="E28" s="534" t="s">
        <v>50</v>
      </c>
      <c r="F28" s="531">
        <v>586166472</v>
      </c>
      <c r="G28" s="532">
        <v>0.72740638942583535</v>
      </c>
      <c r="H28" s="533">
        <v>426381237</v>
      </c>
    </row>
    <row r="29" spans="1:8" x14ac:dyDescent="0.2">
      <c r="A29" s="529"/>
      <c r="B29" s="523" t="s">
        <v>51</v>
      </c>
      <c r="C29" s="530"/>
      <c r="D29" s="530"/>
      <c r="E29" s="534"/>
      <c r="F29" s="531">
        <v>586166472</v>
      </c>
      <c r="G29" s="532">
        <v>0.72740638942583535</v>
      </c>
      <c r="H29" s="533">
        <v>426381237</v>
      </c>
    </row>
    <row r="30" spans="1:8" x14ac:dyDescent="0.2">
      <c r="A30" s="529" t="s">
        <v>320</v>
      </c>
      <c r="B30" s="523">
        <v>955</v>
      </c>
      <c r="C30" s="530">
        <v>41016</v>
      </c>
      <c r="D30" s="530" t="s">
        <v>54</v>
      </c>
      <c r="E30" s="534" t="s">
        <v>55</v>
      </c>
      <c r="F30" s="531">
        <v>147355882</v>
      </c>
      <c r="G30" s="532">
        <v>0.96742579980621335</v>
      </c>
      <c r="H30" s="533">
        <v>142555882</v>
      </c>
    </row>
    <row r="31" spans="1:8" x14ac:dyDescent="0.2">
      <c r="A31" s="529" t="s">
        <v>57</v>
      </c>
      <c r="B31" s="523">
        <v>958</v>
      </c>
      <c r="C31" s="530">
        <v>41073</v>
      </c>
      <c r="D31" s="530">
        <v>42063</v>
      </c>
      <c r="E31" s="534">
        <v>3000000000</v>
      </c>
      <c r="F31" s="531">
        <v>144930816674</v>
      </c>
      <c r="G31" s="532">
        <v>0.33333333456380548</v>
      </c>
      <c r="H31" s="533">
        <v>48310272403</v>
      </c>
    </row>
    <row r="32" spans="1:8" x14ac:dyDescent="0.2">
      <c r="A32" s="529" t="s">
        <v>291</v>
      </c>
      <c r="B32" s="523">
        <v>960</v>
      </c>
      <c r="C32" s="530">
        <v>41073</v>
      </c>
      <c r="D32" s="530">
        <v>41758</v>
      </c>
      <c r="E32" s="534">
        <v>960000000000</v>
      </c>
      <c r="F32" s="531">
        <v>270000000</v>
      </c>
      <c r="G32" s="532">
        <v>0.9</v>
      </c>
      <c r="H32" s="533">
        <v>243000000</v>
      </c>
    </row>
    <row r="33" spans="1:8" x14ac:dyDescent="0.2">
      <c r="A33" s="529" t="s">
        <v>59</v>
      </c>
      <c r="B33" s="523">
        <v>962</v>
      </c>
      <c r="C33" s="530">
        <v>41079</v>
      </c>
      <c r="D33" s="530">
        <v>41993</v>
      </c>
      <c r="E33" s="534">
        <v>2400000000</v>
      </c>
      <c r="F33" s="531">
        <v>300000000</v>
      </c>
      <c r="G33" s="532">
        <v>0.99848941999999996</v>
      </c>
      <c r="H33" s="533">
        <v>299546826</v>
      </c>
    </row>
    <row r="34" spans="1:8" x14ac:dyDescent="0.2">
      <c r="A34" s="529" t="s">
        <v>60</v>
      </c>
      <c r="B34" s="523">
        <v>967</v>
      </c>
      <c r="C34" s="530">
        <v>41269</v>
      </c>
      <c r="D34" s="530">
        <v>42320</v>
      </c>
      <c r="E34" s="534">
        <v>41800000000</v>
      </c>
      <c r="F34" s="531">
        <v>950000000</v>
      </c>
      <c r="G34" s="532">
        <v>0.60482933999999999</v>
      </c>
      <c r="H34" s="533">
        <v>574587873</v>
      </c>
    </row>
    <row r="35" spans="1:8" x14ac:dyDescent="0.2">
      <c r="A35" s="529"/>
      <c r="B35" s="523" t="s">
        <v>51</v>
      </c>
      <c r="C35" s="530"/>
      <c r="D35" s="530"/>
      <c r="E35" s="534"/>
      <c r="F35" s="531">
        <v>600000006</v>
      </c>
      <c r="G35" s="532">
        <v>0.9576464454235355</v>
      </c>
      <c r="H35" s="533">
        <v>574587873</v>
      </c>
    </row>
    <row r="36" spans="1:8" x14ac:dyDescent="0.2">
      <c r="A36" s="529" t="s">
        <v>61</v>
      </c>
      <c r="B36" s="523">
        <v>968</v>
      </c>
      <c r="C36" s="530">
        <v>41276</v>
      </c>
      <c r="D36" s="530">
        <v>42168</v>
      </c>
      <c r="E36" s="534">
        <v>4166346271</v>
      </c>
      <c r="F36" s="531">
        <v>70701600</v>
      </c>
      <c r="G36" s="532">
        <v>0.5928269091505709</v>
      </c>
      <c r="H36" s="533">
        <v>41913811</v>
      </c>
    </row>
    <row r="37" spans="1:8" x14ac:dyDescent="0.2">
      <c r="A37" s="529" t="s">
        <v>292</v>
      </c>
      <c r="B37" s="523">
        <v>970</v>
      </c>
      <c r="C37" s="530">
        <v>41309</v>
      </c>
      <c r="D37" s="530">
        <v>42328</v>
      </c>
      <c r="E37" s="534">
        <v>835000000000</v>
      </c>
      <c r="F37" s="531">
        <v>332987717</v>
      </c>
      <c r="G37" s="532">
        <v>0.90000000210217967</v>
      </c>
      <c r="H37" s="533">
        <v>299688946</v>
      </c>
    </row>
    <row r="38" spans="1:8" x14ac:dyDescent="0.2">
      <c r="A38" s="529" t="s">
        <v>63</v>
      </c>
      <c r="B38" s="523">
        <v>976</v>
      </c>
      <c r="C38" s="530">
        <v>41417</v>
      </c>
      <c r="D38" s="530">
        <v>42094</v>
      </c>
      <c r="E38" s="534" t="s">
        <v>64</v>
      </c>
      <c r="F38" s="531">
        <v>1000000000</v>
      </c>
      <c r="G38" s="532">
        <v>0.87400180299999997</v>
      </c>
      <c r="H38" s="533">
        <v>874001803</v>
      </c>
    </row>
    <row r="39" spans="1:8" x14ac:dyDescent="0.2">
      <c r="A39" s="529" t="s">
        <v>7</v>
      </c>
      <c r="B39" s="523">
        <v>977</v>
      </c>
      <c r="C39" s="530">
        <v>41439</v>
      </c>
      <c r="D39" s="530">
        <v>42468</v>
      </c>
      <c r="E39" s="534">
        <v>75548279000</v>
      </c>
      <c r="F39" s="531">
        <v>377741395</v>
      </c>
      <c r="G39" s="532">
        <v>0.92480737516204703</v>
      </c>
      <c r="H39" s="533">
        <v>349338028</v>
      </c>
    </row>
    <row r="40" spans="1:8" x14ac:dyDescent="0.2">
      <c r="A40" s="529" t="s">
        <v>65</v>
      </c>
      <c r="B40" s="523">
        <v>983</v>
      </c>
      <c r="C40" s="530">
        <v>41527</v>
      </c>
      <c r="D40" s="530">
        <v>42507</v>
      </c>
      <c r="E40" s="534">
        <v>180000000000</v>
      </c>
      <c r="F40" s="531">
        <v>670000000</v>
      </c>
      <c r="G40" s="532">
        <v>0</v>
      </c>
      <c r="H40" s="533">
        <v>0</v>
      </c>
    </row>
    <row r="41" spans="1:8" x14ac:dyDescent="0.2">
      <c r="A41" s="529" t="s">
        <v>66</v>
      </c>
      <c r="B41" s="523">
        <v>984</v>
      </c>
      <c r="C41" s="530">
        <v>41543</v>
      </c>
      <c r="D41" s="530">
        <v>42580</v>
      </c>
      <c r="E41" s="534">
        <v>350000000000</v>
      </c>
      <c r="F41" s="531">
        <v>350000000</v>
      </c>
      <c r="G41" s="532">
        <v>0.9090909085714286</v>
      </c>
      <c r="H41" s="533">
        <v>318181818</v>
      </c>
    </row>
    <row r="42" spans="1:8" x14ac:dyDescent="0.2">
      <c r="A42" s="529"/>
      <c r="B42" s="523" t="s">
        <v>51</v>
      </c>
      <c r="C42" s="530"/>
      <c r="D42" s="530"/>
      <c r="E42" s="534"/>
      <c r="F42" s="531">
        <v>318181818</v>
      </c>
      <c r="G42" s="532">
        <v>1</v>
      </c>
      <c r="H42" s="533">
        <v>318181818</v>
      </c>
    </row>
    <row r="43" spans="1:8" x14ac:dyDescent="0.2">
      <c r="A43" s="529" t="s">
        <v>67</v>
      </c>
      <c r="B43" s="523">
        <v>985</v>
      </c>
      <c r="C43" s="530">
        <v>41572</v>
      </c>
      <c r="D43" s="530">
        <v>42366</v>
      </c>
      <c r="E43" s="534">
        <v>20000000000</v>
      </c>
      <c r="F43" s="531">
        <v>100000000</v>
      </c>
      <c r="G43" s="532">
        <v>0</v>
      </c>
      <c r="H43" s="533">
        <v>0</v>
      </c>
    </row>
    <row r="44" spans="1:8" x14ac:dyDescent="0.2">
      <c r="A44" s="529" t="s">
        <v>199</v>
      </c>
      <c r="B44" s="523">
        <v>987</v>
      </c>
      <c r="C44" s="530">
        <v>41589</v>
      </c>
      <c r="D44" s="530">
        <v>42532</v>
      </c>
      <c r="E44" s="534" t="s">
        <v>70</v>
      </c>
      <c r="F44" s="531">
        <v>63500000</v>
      </c>
      <c r="G44" s="532">
        <v>0.97653987401574804</v>
      </c>
      <c r="H44" s="533">
        <v>62010282</v>
      </c>
    </row>
    <row r="45" spans="1:8" x14ac:dyDescent="0.2">
      <c r="A45" s="529" t="s">
        <v>71</v>
      </c>
      <c r="B45" s="523">
        <v>989</v>
      </c>
      <c r="C45" s="530">
        <v>41596</v>
      </c>
      <c r="D45" s="530">
        <v>42610</v>
      </c>
      <c r="E45" s="534" t="s">
        <v>72</v>
      </c>
      <c r="F45" s="531">
        <v>6888916</v>
      </c>
      <c r="G45" s="532">
        <v>0.85473824909463259</v>
      </c>
      <c r="H45" s="533">
        <v>5888220</v>
      </c>
    </row>
    <row r="46" spans="1:8" x14ac:dyDescent="0.2">
      <c r="A46" s="529"/>
      <c r="B46" s="523" t="s">
        <v>51</v>
      </c>
      <c r="C46" s="530"/>
      <c r="D46" s="530"/>
      <c r="E46" s="534"/>
      <c r="F46" s="531">
        <v>5888916</v>
      </c>
      <c r="G46" s="532">
        <v>0.99988181186486613</v>
      </c>
      <c r="H46" s="533">
        <v>5888220</v>
      </c>
    </row>
    <row r="47" spans="1:8" x14ac:dyDescent="0.2">
      <c r="A47" s="529" t="s">
        <v>339</v>
      </c>
      <c r="B47" s="523">
        <v>990</v>
      </c>
      <c r="C47" s="530">
        <v>41600</v>
      </c>
      <c r="D47" s="530">
        <v>42534</v>
      </c>
      <c r="E47" s="534">
        <v>200000000048</v>
      </c>
      <c r="F47" s="531">
        <v>228832952</v>
      </c>
      <c r="G47" s="532">
        <v>0.96140000413926396</v>
      </c>
      <c r="H47" s="533">
        <v>220000001</v>
      </c>
    </row>
    <row r="48" spans="1:8" x14ac:dyDescent="0.2">
      <c r="A48" s="529" t="s">
        <v>9</v>
      </c>
      <c r="B48" s="523">
        <v>992</v>
      </c>
      <c r="C48" s="530">
        <v>41670</v>
      </c>
      <c r="D48" s="530">
        <v>42706</v>
      </c>
      <c r="E48" s="534" t="s">
        <v>73</v>
      </c>
      <c r="F48" s="531">
        <v>700000000</v>
      </c>
      <c r="G48" s="532">
        <v>0.99895822000000001</v>
      </c>
      <c r="H48" s="533">
        <v>699270754</v>
      </c>
    </row>
    <row r="49" spans="1:8" x14ac:dyDescent="0.2">
      <c r="A49" s="529" t="s">
        <v>10</v>
      </c>
      <c r="B49" s="523">
        <v>993</v>
      </c>
      <c r="C49" s="530">
        <v>41675</v>
      </c>
      <c r="D49" s="530">
        <v>42667</v>
      </c>
      <c r="E49" s="534">
        <v>2000000000</v>
      </c>
      <c r="F49" s="531">
        <v>1600000</v>
      </c>
      <c r="G49" s="532">
        <v>0.99741687499999998</v>
      </c>
      <c r="H49" s="533">
        <v>1595867</v>
      </c>
    </row>
    <row r="50" spans="1:8" x14ac:dyDescent="0.2">
      <c r="A50" s="529" t="s">
        <v>46</v>
      </c>
      <c r="B50" s="523">
        <v>994</v>
      </c>
      <c r="C50" s="530">
        <v>41677</v>
      </c>
      <c r="D50" s="530">
        <v>42666</v>
      </c>
      <c r="E50" s="534">
        <v>115000000000</v>
      </c>
      <c r="F50" s="531">
        <v>127777777</v>
      </c>
      <c r="G50" s="532">
        <v>0.90000000547826087</v>
      </c>
      <c r="H50" s="533">
        <v>115000000</v>
      </c>
    </row>
    <row r="51" spans="1:8" x14ac:dyDescent="0.2">
      <c r="A51" s="529" t="s">
        <v>293</v>
      </c>
      <c r="B51" s="523">
        <v>999</v>
      </c>
      <c r="C51" s="530">
        <v>41712</v>
      </c>
      <c r="D51" s="530">
        <v>42667</v>
      </c>
      <c r="E51" s="534">
        <v>12406799562</v>
      </c>
      <c r="F51" s="531">
        <v>197887872</v>
      </c>
      <c r="G51" s="532">
        <v>0</v>
      </c>
      <c r="H51" s="533">
        <v>0</v>
      </c>
    </row>
    <row r="52" spans="1:8" x14ac:dyDescent="0.2">
      <c r="A52" s="529" t="s">
        <v>83</v>
      </c>
      <c r="B52" s="523">
        <v>1000</v>
      </c>
      <c r="C52" s="530">
        <v>41719</v>
      </c>
      <c r="D52" s="530">
        <v>42646</v>
      </c>
      <c r="E52" s="534" t="s">
        <v>84</v>
      </c>
      <c r="F52" s="531">
        <v>729040097</v>
      </c>
      <c r="G52" s="532">
        <v>0.45350023868440259</v>
      </c>
      <c r="H52" s="533">
        <v>330619858</v>
      </c>
    </row>
    <row r="53" spans="1:8" x14ac:dyDescent="0.2">
      <c r="A53" s="529"/>
      <c r="B53" s="523" t="s">
        <v>51</v>
      </c>
      <c r="C53" s="530"/>
      <c r="D53" s="530"/>
      <c r="E53" s="534"/>
      <c r="F53" s="531">
        <v>335229412</v>
      </c>
      <c r="G53" s="532">
        <v>0.98624955378318657</v>
      </c>
      <c r="H53" s="533">
        <v>330619858</v>
      </c>
    </row>
    <row r="54" spans="1:8" x14ac:dyDescent="0.2">
      <c r="A54" s="529" t="s">
        <v>272</v>
      </c>
      <c r="B54" s="523">
        <v>1004</v>
      </c>
      <c r="C54" s="530">
        <v>41873</v>
      </c>
      <c r="D54" s="530">
        <v>42723</v>
      </c>
      <c r="E54" s="534">
        <v>4755917671</v>
      </c>
      <c r="F54" s="531">
        <v>10212115</v>
      </c>
      <c r="G54" s="532">
        <v>0.99088367101232211</v>
      </c>
      <c r="H54" s="533">
        <v>10119018</v>
      </c>
    </row>
    <row r="55" spans="1:8" x14ac:dyDescent="0.2">
      <c r="A55" s="534" t="s">
        <v>275</v>
      </c>
      <c r="B55" s="523">
        <v>1005</v>
      </c>
      <c r="C55" s="530">
        <v>41897</v>
      </c>
      <c r="D55" s="530">
        <v>42480</v>
      </c>
      <c r="E55" s="534">
        <v>1000000000</v>
      </c>
      <c r="F55" s="531">
        <v>10000</v>
      </c>
      <c r="G55" s="532">
        <v>3.5999999999999999E-3</v>
      </c>
      <c r="H55" s="533">
        <v>36</v>
      </c>
    </row>
    <row r="56" spans="1:8" x14ac:dyDescent="0.2">
      <c r="A56" s="529" t="s">
        <v>321</v>
      </c>
      <c r="B56" s="523">
        <v>1006</v>
      </c>
      <c r="C56" s="530">
        <v>41899</v>
      </c>
      <c r="D56" s="530">
        <v>42841</v>
      </c>
      <c r="E56" s="534" t="s">
        <v>277</v>
      </c>
      <c r="F56" s="531">
        <v>461850000</v>
      </c>
      <c r="G56" s="532">
        <v>0.65313413445924007</v>
      </c>
      <c r="H56" s="533">
        <v>301650000</v>
      </c>
    </row>
    <row r="57" spans="1:8" x14ac:dyDescent="0.2">
      <c r="A57" s="529"/>
      <c r="B57" s="523" t="s">
        <v>51</v>
      </c>
      <c r="C57" s="530"/>
      <c r="D57" s="530"/>
      <c r="E57" s="534"/>
      <c r="F57" s="531">
        <v>301650000</v>
      </c>
      <c r="G57" s="532">
        <v>1</v>
      </c>
      <c r="H57" s="533">
        <v>301650000</v>
      </c>
    </row>
    <row r="58" spans="1:8" x14ac:dyDescent="0.2">
      <c r="A58" s="529" t="s">
        <v>322</v>
      </c>
      <c r="B58" s="523">
        <v>1007</v>
      </c>
      <c r="C58" s="530">
        <v>41940</v>
      </c>
      <c r="D58" s="530">
        <v>42645</v>
      </c>
      <c r="E58" s="534">
        <v>111333333333</v>
      </c>
      <c r="F58" s="531">
        <v>622300722</v>
      </c>
      <c r="G58" s="532">
        <v>0</v>
      </c>
      <c r="H58" s="533">
        <v>0</v>
      </c>
    </row>
    <row r="59" spans="1:8" x14ac:dyDescent="0.2">
      <c r="A59" s="529" t="s">
        <v>312</v>
      </c>
      <c r="B59" s="523">
        <v>1008</v>
      </c>
      <c r="C59" s="530">
        <v>41953</v>
      </c>
      <c r="D59" s="530">
        <v>42879</v>
      </c>
      <c r="E59" s="534">
        <v>350000000</v>
      </c>
      <c r="F59" s="531">
        <v>43750</v>
      </c>
      <c r="G59" s="532">
        <f>H59/F59</f>
        <v>5.938285714285714E-2</v>
      </c>
      <c r="H59" s="533">
        <v>2598</v>
      </c>
    </row>
    <row r="60" spans="1:8" x14ac:dyDescent="0.2">
      <c r="A60" s="529" t="s">
        <v>77</v>
      </c>
      <c r="B60" s="523">
        <v>1009</v>
      </c>
      <c r="C60" s="530">
        <v>41964</v>
      </c>
      <c r="D60" s="530">
        <v>42158</v>
      </c>
      <c r="E60" s="534" t="s">
        <v>313</v>
      </c>
      <c r="F60" s="531">
        <v>5999214430</v>
      </c>
      <c r="G60" s="532">
        <v>0</v>
      </c>
      <c r="H60" s="533">
        <v>0</v>
      </c>
    </row>
    <row r="61" spans="1:8" x14ac:dyDescent="0.2">
      <c r="A61" s="529" t="s">
        <v>314</v>
      </c>
      <c r="B61" s="523">
        <v>1010</v>
      </c>
      <c r="C61" s="530">
        <v>41969</v>
      </c>
      <c r="D61" s="530">
        <v>42969</v>
      </c>
      <c r="E61" s="534" t="s">
        <v>315</v>
      </c>
      <c r="F61" s="531">
        <v>11680000000</v>
      </c>
      <c r="G61" s="532">
        <v>0</v>
      </c>
      <c r="H61" s="533">
        <v>0</v>
      </c>
    </row>
    <row r="62" spans="1:8" x14ac:dyDescent="0.2">
      <c r="A62" s="529" t="s">
        <v>316</v>
      </c>
      <c r="B62" s="523">
        <v>1011</v>
      </c>
      <c r="C62" s="530">
        <v>41970</v>
      </c>
      <c r="D62" s="530">
        <v>42855</v>
      </c>
      <c r="E62" s="534">
        <v>5140844000</v>
      </c>
      <c r="F62" s="531">
        <v>289117796</v>
      </c>
      <c r="G62" s="532">
        <v>0</v>
      </c>
      <c r="H62" s="533">
        <v>0</v>
      </c>
    </row>
    <row r="63" spans="1:8" x14ac:dyDescent="0.2">
      <c r="A63" s="529" t="s">
        <v>323</v>
      </c>
      <c r="B63" s="523">
        <v>1012</v>
      </c>
      <c r="C63" s="530">
        <v>41992</v>
      </c>
      <c r="D63" s="530">
        <v>43137</v>
      </c>
      <c r="E63" s="534">
        <v>163633000000</v>
      </c>
      <c r="F63" s="531">
        <v>1997235044</v>
      </c>
      <c r="G63" s="532">
        <v>0</v>
      </c>
      <c r="H63" s="533">
        <v>0</v>
      </c>
    </row>
    <row r="64" spans="1:8" x14ac:dyDescent="0.2">
      <c r="A64" s="529" t="s">
        <v>324</v>
      </c>
      <c r="B64" s="523">
        <v>1013</v>
      </c>
      <c r="C64" s="530">
        <v>42002</v>
      </c>
      <c r="D64" s="530">
        <v>42990</v>
      </c>
      <c r="E64" s="534">
        <v>61436626200</v>
      </c>
      <c r="F64" s="531">
        <v>22754306</v>
      </c>
      <c r="G64" s="532">
        <v>0</v>
      </c>
      <c r="H64" s="533">
        <v>0</v>
      </c>
    </row>
    <row r="65" spans="1:8" x14ac:dyDescent="0.2">
      <c r="A65" s="529" t="s">
        <v>325</v>
      </c>
      <c r="B65" s="523">
        <v>1014</v>
      </c>
      <c r="C65" s="530">
        <v>42002</v>
      </c>
      <c r="D65" s="530" t="s">
        <v>326</v>
      </c>
      <c r="E65" s="534">
        <v>12537608721</v>
      </c>
      <c r="F65" s="531">
        <v>326907660</v>
      </c>
      <c r="G65" s="532">
        <v>0</v>
      </c>
      <c r="H65" s="533">
        <v>0</v>
      </c>
    </row>
    <row r="66" spans="1:8" x14ac:dyDescent="0.2">
      <c r="A66" s="535"/>
      <c r="B66" s="536"/>
      <c r="C66" s="537"/>
      <c r="D66" s="538"/>
      <c r="E66" s="539"/>
      <c r="F66" s="540"/>
      <c r="G66" s="541"/>
      <c r="H66" s="542"/>
    </row>
    <row r="67" spans="1:8" x14ac:dyDescent="0.2">
      <c r="A67" s="523"/>
      <c r="B67" s="523"/>
      <c r="C67" s="543"/>
      <c r="D67" s="543"/>
      <c r="E67" s="544"/>
      <c r="F67" s="545"/>
      <c r="G67" s="546"/>
      <c r="H67" s="508"/>
    </row>
    <row r="68" spans="1:8" x14ac:dyDescent="0.2">
      <c r="A68" s="240" t="s">
        <v>85</v>
      </c>
      <c r="B68" s="241"/>
      <c r="C68" s="242"/>
      <c r="D68" s="242"/>
      <c r="E68" s="243"/>
      <c r="F68" s="547" t="s">
        <v>86</v>
      </c>
      <c r="G68" s="244"/>
      <c r="H68" s="243"/>
    </row>
    <row r="69" spans="1:8" x14ac:dyDescent="0.2">
      <c r="A69" s="240" t="s">
        <v>87</v>
      </c>
      <c r="B69" s="245"/>
      <c r="C69" s="246"/>
      <c r="D69" s="246"/>
      <c r="E69" s="247"/>
      <c r="F69" s="547"/>
      <c r="G69" s="244"/>
      <c r="H69" s="548"/>
    </row>
    <row r="70" spans="1:8" x14ac:dyDescent="0.2">
      <c r="A70" s="240" t="s">
        <v>88</v>
      </c>
      <c r="B70" s="245"/>
      <c r="C70" s="246"/>
      <c r="D70" s="246"/>
      <c r="E70" s="247"/>
      <c r="F70" s="547"/>
      <c r="G70" s="244"/>
      <c r="H70" s="548"/>
    </row>
    <row r="71" spans="1:8" x14ac:dyDescent="0.2">
      <c r="A71" s="245" t="s">
        <v>89</v>
      </c>
      <c r="B71" s="245"/>
      <c r="C71" s="246"/>
      <c r="D71" s="246"/>
      <c r="E71" s="247"/>
      <c r="F71" s="547"/>
      <c r="G71" s="244"/>
      <c r="H71" s="548"/>
    </row>
    <row r="72" spans="1:8" x14ac:dyDescent="0.2">
      <c r="A72" s="245" t="s">
        <v>90</v>
      </c>
      <c r="B72" s="245"/>
      <c r="C72" s="246"/>
      <c r="D72" s="246"/>
      <c r="E72" s="247"/>
      <c r="F72" s="547"/>
      <c r="G72" s="244"/>
      <c r="H72" s="548"/>
    </row>
    <row r="73" spans="1:8" ht="12.75" customHeight="1" x14ac:dyDescent="0.2">
      <c r="A73" s="331" t="s">
        <v>295</v>
      </c>
      <c r="B73" s="331"/>
      <c r="C73" s="331"/>
      <c r="D73" s="331"/>
      <c r="E73" s="331"/>
      <c r="F73" s="331"/>
      <c r="G73" s="331"/>
      <c r="H73" s="331"/>
    </row>
    <row r="74" spans="1:8" x14ac:dyDescent="0.2">
      <c r="A74" s="331"/>
      <c r="B74" s="331"/>
      <c r="C74" s="331"/>
      <c r="D74" s="331"/>
      <c r="E74" s="331"/>
      <c r="F74" s="331"/>
      <c r="G74" s="331"/>
      <c r="H74" s="331"/>
    </row>
    <row r="75" spans="1:8" ht="12.75" customHeight="1" x14ac:dyDescent="0.2">
      <c r="A75" s="331" t="s">
        <v>296</v>
      </c>
      <c r="B75" s="331"/>
      <c r="C75" s="331"/>
      <c r="D75" s="331"/>
      <c r="E75" s="331"/>
      <c r="F75" s="331"/>
      <c r="G75" s="331"/>
      <c r="H75" s="331"/>
    </row>
    <row r="76" spans="1:8" x14ac:dyDescent="0.2">
      <c r="A76" s="331"/>
      <c r="B76" s="331"/>
      <c r="C76" s="331"/>
      <c r="D76" s="331"/>
      <c r="E76" s="331"/>
      <c r="F76" s="331"/>
      <c r="G76" s="331"/>
      <c r="H76" s="331"/>
    </row>
    <row r="77" spans="1:8" ht="12.75" customHeight="1" x14ac:dyDescent="0.2">
      <c r="A77" s="331" t="s">
        <v>297</v>
      </c>
      <c r="B77" s="331"/>
      <c r="C77" s="331"/>
      <c r="D77" s="331"/>
      <c r="E77" s="331"/>
      <c r="F77" s="331"/>
      <c r="G77" s="331"/>
      <c r="H77" s="331"/>
    </row>
    <row r="78" spans="1:8" x14ac:dyDescent="0.2">
      <c r="A78" s="331"/>
      <c r="B78" s="331"/>
      <c r="C78" s="331"/>
      <c r="D78" s="331"/>
      <c r="E78" s="331"/>
      <c r="F78" s="331"/>
      <c r="G78" s="331"/>
      <c r="H78" s="331"/>
    </row>
    <row r="79" spans="1:8" ht="12.75" customHeight="1" x14ac:dyDescent="0.2">
      <c r="A79" s="331" t="s">
        <v>298</v>
      </c>
      <c r="B79" s="331"/>
      <c r="C79" s="331"/>
      <c r="D79" s="331"/>
      <c r="E79" s="331"/>
      <c r="F79" s="331"/>
      <c r="G79" s="331"/>
      <c r="H79" s="331"/>
    </row>
    <row r="80" spans="1:8" x14ac:dyDescent="0.2">
      <c r="A80" s="331"/>
      <c r="B80" s="331"/>
      <c r="C80" s="331"/>
      <c r="D80" s="331"/>
      <c r="E80" s="331"/>
      <c r="F80" s="331"/>
      <c r="G80" s="331"/>
      <c r="H80" s="331"/>
    </row>
    <row r="81" spans="1:8" ht="12.75" customHeight="1" x14ac:dyDescent="0.2">
      <c r="A81" s="331" t="s">
        <v>299</v>
      </c>
      <c r="B81" s="331"/>
      <c r="C81" s="331"/>
      <c r="D81" s="331"/>
      <c r="E81" s="331"/>
      <c r="F81" s="331"/>
      <c r="G81" s="331"/>
      <c r="H81" s="331"/>
    </row>
    <row r="82" spans="1:8" x14ac:dyDescent="0.2">
      <c r="A82" s="331"/>
      <c r="B82" s="331"/>
      <c r="C82" s="331"/>
      <c r="D82" s="331"/>
      <c r="E82" s="331"/>
      <c r="F82" s="331"/>
      <c r="G82" s="331"/>
      <c r="H82" s="331"/>
    </row>
    <row r="83" spans="1:8" ht="12.75" customHeight="1" x14ac:dyDescent="0.2">
      <c r="A83" s="331" t="s">
        <v>300</v>
      </c>
      <c r="B83" s="331"/>
      <c r="C83" s="331"/>
      <c r="D83" s="331"/>
      <c r="E83" s="331"/>
      <c r="F83" s="331"/>
      <c r="G83" s="331"/>
      <c r="H83" s="331"/>
    </row>
    <row r="84" spans="1:8" x14ac:dyDescent="0.2">
      <c r="A84" s="331"/>
      <c r="B84" s="331"/>
      <c r="C84" s="331"/>
      <c r="D84" s="331"/>
      <c r="E84" s="331"/>
      <c r="F84" s="331"/>
      <c r="G84" s="331"/>
      <c r="H84" s="331"/>
    </row>
    <row r="85" spans="1:8" ht="12.75" customHeight="1" x14ac:dyDescent="0.2">
      <c r="A85" s="331" t="s">
        <v>301</v>
      </c>
      <c r="B85" s="331"/>
      <c r="C85" s="331"/>
      <c r="D85" s="331"/>
      <c r="E85" s="331"/>
      <c r="F85" s="331"/>
      <c r="G85" s="331"/>
      <c r="H85" s="331"/>
    </row>
    <row r="86" spans="1:8" x14ac:dyDescent="0.2">
      <c r="A86" s="331"/>
      <c r="B86" s="331"/>
      <c r="C86" s="331"/>
      <c r="D86" s="331"/>
      <c r="E86" s="331"/>
      <c r="F86" s="331"/>
      <c r="G86" s="331"/>
      <c r="H86" s="331"/>
    </row>
    <row r="87" spans="1:8" ht="12.75" customHeight="1" x14ac:dyDescent="0.2">
      <c r="A87" s="331" t="s">
        <v>302</v>
      </c>
      <c r="B87" s="331"/>
      <c r="C87" s="331"/>
      <c r="D87" s="331"/>
      <c r="E87" s="331"/>
      <c r="F87" s="331"/>
      <c r="G87" s="331"/>
      <c r="H87" s="331"/>
    </row>
    <row r="88" spans="1:8" x14ac:dyDescent="0.2">
      <c r="A88" s="331"/>
      <c r="B88" s="331"/>
      <c r="C88" s="331"/>
      <c r="D88" s="331"/>
      <c r="E88" s="331"/>
      <c r="F88" s="331"/>
      <c r="G88" s="331"/>
      <c r="H88" s="331"/>
    </row>
    <row r="89" spans="1:8" ht="12.75" customHeight="1" x14ac:dyDescent="0.2">
      <c r="A89" s="334" t="s">
        <v>303</v>
      </c>
      <c r="B89" s="334"/>
      <c r="C89" s="334"/>
      <c r="D89" s="334"/>
      <c r="E89" s="334"/>
      <c r="F89" s="334"/>
      <c r="G89" s="334"/>
      <c r="H89" s="334"/>
    </row>
    <row r="90" spans="1:8" x14ac:dyDescent="0.2">
      <c r="A90" s="334"/>
      <c r="B90" s="334"/>
      <c r="C90" s="334"/>
      <c r="D90" s="334"/>
      <c r="E90" s="334"/>
      <c r="F90" s="334"/>
      <c r="G90" s="334"/>
      <c r="H90" s="334"/>
    </row>
    <row r="91" spans="1:8" x14ac:dyDescent="0.2">
      <c r="A91" s="334"/>
      <c r="B91" s="334"/>
      <c r="C91" s="334"/>
      <c r="D91" s="334"/>
      <c r="E91" s="334"/>
      <c r="F91" s="334"/>
      <c r="G91" s="334"/>
      <c r="H91" s="334"/>
    </row>
    <row r="92" spans="1:8" x14ac:dyDescent="0.2">
      <c r="A92" s="334"/>
      <c r="B92" s="334"/>
      <c r="C92" s="334"/>
      <c r="D92" s="334"/>
      <c r="E92" s="334"/>
      <c r="F92" s="334"/>
      <c r="G92" s="334"/>
      <c r="H92" s="334"/>
    </row>
    <row r="93" spans="1:8" ht="12.75" customHeight="1" x14ac:dyDescent="0.2">
      <c r="A93" s="335" t="s">
        <v>304</v>
      </c>
      <c r="B93" s="335"/>
      <c r="C93" s="335"/>
      <c r="D93" s="335"/>
      <c r="E93" s="335"/>
      <c r="F93" s="335"/>
      <c r="G93" s="335"/>
      <c r="H93" s="335"/>
    </row>
    <row r="94" spans="1:8" x14ac:dyDescent="0.2">
      <c r="A94" s="335"/>
      <c r="B94" s="335"/>
      <c r="C94" s="335"/>
      <c r="D94" s="335"/>
      <c r="E94" s="335"/>
      <c r="F94" s="335"/>
      <c r="G94" s="335"/>
      <c r="H94" s="335"/>
    </row>
    <row r="95" spans="1:8" ht="12.75" customHeight="1" x14ac:dyDescent="0.2">
      <c r="A95" s="336" t="s">
        <v>305</v>
      </c>
      <c r="B95" s="336"/>
      <c r="C95" s="336"/>
      <c r="D95" s="336"/>
      <c r="E95" s="336"/>
      <c r="F95" s="336"/>
      <c r="G95" s="336"/>
      <c r="H95" s="336"/>
    </row>
    <row r="96" spans="1:8" x14ac:dyDescent="0.2">
      <c r="A96" s="336"/>
      <c r="B96" s="336"/>
      <c r="C96" s="336"/>
      <c r="D96" s="336"/>
      <c r="E96" s="336"/>
      <c r="F96" s="336"/>
      <c r="G96" s="336"/>
      <c r="H96" s="336"/>
    </row>
    <row r="97" spans="1:8" ht="12.75" customHeight="1" x14ac:dyDescent="0.2">
      <c r="A97" s="332" t="s">
        <v>306</v>
      </c>
      <c r="B97" s="332"/>
      <c r="C97" s="332"/>
      <c r="D97" s="332"/>
      <c r="E97" s="332"/>
      <c r="F97" s="332"/>
      <c r="G97" s="332"/>
      <c r="H97" s="332"/>
    </row>
    <row r="98" spans="1:8" ht="12.75" customHeight="1" x14ac:dyDescent="0.2">
      <c r="A98" s="332" t="s">
        <v>307</v>
      </c>
      <c r="B98" s="332"/>
      <c r="C98" s="332"/>
      <c r="D98" s="332"/>
      <c r="E98" s="332"/>
      <c r="F98" s="332"/>
      <c r="G98" s="332"/>
      <c r="H98" s="332"/>
    </row>
    <row r="99" spans="1:8" x14ac:dyDescent="0.2">
      <c r="A99" s="332"/>
      <c r="B99" s="332"/>
      <c r="C99" s="332"/>
      <c r="D99" s="332"/>
      <c r="E99" s="332"/>
      <c r="F99" s="332"/>
      <c r="G99" s="332"/>
      <c r="H99" s="332"/>
    </row>
    <row r="100" spans="1:8" ht="12.75" customHeight="1" x14ac:dyDescent="0.2">
      <c r="A100" s="333" t="s">
        <v>308</v>
      </c>
      <c r="B100" s="333"/>
      <c r="C100" s="333"/>
      <c r="D100" s="333"/>
      <c r="E100" s="333"/>
      <c r="F100" s="333"/>
      <c r="G100" s="333"/>
      <c r="H100" s="333"/>
    </row>
    <row r="101" spans="1:8" ht="12.75" customHeight="1" x14ac:dyDescent="0.2">
      <c r="A101" s="332" t="s">
        <v>309</v>
      </c>
      <c r="B101" s="332"/>
      <c r="C101" s="332"/>
      <c r="D101" s="332"/>
      <c r="E101" s="332"/>
      <c r="F101" s="332"/>
      <c r="G101" s="332"/>
      <c r="H101" s="332"/>
    </row>
    <row r="102" spans="1:8" x14ac:dyDescent="0.2">
      <c r="A102" s="332"/>
      <c r="B102" s="332"/>
      <c r="C102" s="332"/>
      <c r="D102" s="332"/>
      <c r="E102" s="332"/>
      <c r="F102" s="332"/>
      <c r="G102" s="332"/>
      <c r="H102" s="332"/>
    </row>
    <row r="103" spans="1:8" x14ac:dyDescent="0.2">
      <c r="A103" s="523" t="s">
        <v>327</v>
      </c>
      <c r="B103" s="523"/>
      <c r="C103" s="543"/>
      <c r="D103" s="543"/>
      <c r="E103" s="544"/>
      <c r="F103" s="545"/>
      <c r="G103" s="546"/>
      <c r="H103" s="508"/>
    </row>
    <row r="104" spans="1:8" ht="12.75" customHeight="1" x14ac:dyDescent="0.2">
      <c r="A104" s="332" t="s">
        <v>328</v>
      </c>
      <c r="B104" s="332"/>
      <c r="C104" s="332"/>
      <c r="D104" s="332"/>
      <c r="E104" s="332"/>
      <c r="F104" s="332"/>
      <c r="G104" s="332"/>
      <c r="H104" s="332"/>
    </row>
    <row r="105" spans="1:8" x14ac:dyDescent="0.2">
      <c r="A105" s="332"/>
      <c r="B105" s="332"/>
      <c r="C105" s="332"/>
      <c r="D105" s="332"/>
      <c r="E105" s="332"/>
      <c r="F105" s="332"/>
      <c r="G105" s="332"/>
      <c r="H105" s="332"/>
    </row>
    <row r="106" spans="1:8" x14ac:dyDescent="0.2">
      <c r="A106" s="549" t="s">
        <v>340</v>
      </c>
      <c r="B106" s="549"/>
      <c r="C106" s="549"/>
      <c r="D106" s="549"/>
      <c r="E106" s="549"/>
      <c r="F106" s="549"/>
      <c r="G106" s="549"/>
      <c r="H106" s="549"/>
    </row>
    <row r="107" spans="1:8" x14ac:dyDescent="0.2">
      <c r="A107" s="523"/>
      <c r="B107" s="523"/>
      <c r="C107" s="543"/>
      <c r="D107" s="543"/>
      <c r="E107" s="544"/>
      <c r="F107" s="545"/>
      <c r="G107" s="546"/>
      <c r="H107" s="508"/>
    </row>
    <row r="108" spans="1:8" x14ac:dyDescent="0.2">
      <c r="A108" s="343" t="s">
        <v>341</v>
      </c>
      <c r="B108" s="523"/>
      <c r="C108" s="543"/>
      <c r="D108" s="543"/>
      <c r="E108" s="544"/>
      <c r="F108" s="545"/>
      <c r="G108" s="546"/>
      <c r="H108" s="508"/>
    </row>
    <row r="110" spans="1:8" ht="18.75" x14ac:dyDescent="0.3">
      <c r="A110" s="431" t="s">
        <v>111</v>
      </c>
      <c r="B110" s="432"/>
      <c r="C110" s="430"/>
      <c r="D110" s="430"/>
      <c r="E110" s="430"/>
      <c r="F110" s="430"/>
      <c r="G110" s="433"/>
      <c r="H110" s="430"/>
    </row>
    <row r="111" spans="1:8" x14ac:dyDescent="0.2">
      <c r="A111" s="430"/>
      <c r="B111" s="433"/>
      <c r="C111" s="430"/>
      <c r="D111" s="430"/>
      <c r="E111" s="430"/>
      <c r="F111" s="430"/>
      <c r="G111" s="433"/>
      <c r="H111" s="430"/>
    </row>
    <row r="112" spans="1:8" ht="38.25" x14ac:dyDescent="0.2">
      <c r="A112" s="434" t="s">
        <v>112</v>
      </c>
      <c r="B112" s="434" t="s">
        <v>113</v>
      </c>
      <c r="C112" s="434" t="s">
        <v>114</v>
      </c>
      <c r="D112" s="435" t="s">
        <v>115</v>
      </c>
      <c r="E112" s="435"/>
      <c r="F112" s="435"/>
      <c r="G112" s="434" t="s">
        <v>116</v>
      </c>
      <c r="H112" s="434" t="s">
        <v>117</v>
      </c>
    </row>
    <row r="113" spans="1:8" x14ac:dyDescent="0.2">
      <c r="A113" s="436"/>
      <c r="B113" s="436"/>
      <c r="C113" s="436"/>
      <c r="D113" s="444"/>
      <c r="E113" s="445"/>
      <c r="F113" s="446"/>
      <c r="G113" s="447"/>
      <c r="H113" s="436"/>
    </row>
    <row r="115" spans="1:8" x14ac:dyDescent="0.2">
      <c r="A115" s="437" t="s">
        <v>118</v>
      </c>
      <c r="B115" s="437"/>
      <c r="C115" s="437"/>
      <c r="D115" s="437"/>
      <c r="E115" s="437"/>
      <c r="F115" s="437"/>
      <c r="G115" s="437"/>
      <c r="H115" s="437"/>
    </row>
    <row r="116" spans="1:8" x14ac:dyDescent="0.2">
      <c r="A116" s="438"/>
      <c r="B116" s="438"/>
      <c r="C116" s="438"/>
      <c r="D116" s="438"/>
      <c r="E116" s="438"/>
      <c r="F116" s="438"/>
      <c r="G116" s="438"/>
      <c r="H116" s="438"/>
    </row>
    <row r="117" spans="1:8" ht="51" x14ac:dyDescent="0.2">
      <c r="A117" s="439" t="s">
        <v>119</v>
      </c>
      <c r="B117" s="439" t="s">
        <v>18</v>
      </c>
      <c r="C117" s="439" t="s">
        <v>120</v>
      </c>
      <c r="D117" s="439" t="s">
        <v>121</v>
      </c>
      <c r="E117" s="439" t="s">
        <v>122</v>
      </c>
      <c r="F117" s="439" t="s">
        <v>123</v>
      </c>
      <c r="G117" s="439" t="s">
        <v>124</v>
      </c>
      <c r="H117" s="439" t="s">
        <v>125</v>
      </c>
    </row>
    <row r="118" spans="1:8" x14ac:dyDescent="0.2">
      <c r="A118" s="440"/>
      <c r="B118" s="440"/>
      <c r="C118" s="440"/>
      <c r="D118" s="440"/>
      <c r="E118" s="440"/>
      <c r="F118" s="440"/>
      <c r="G118" s="440"/>
      <c r="H118" s="440"/>
    </row>
    <row r="119" spans="1:8" ht="191.25" x14ac:dyDescent="0.2">
      <c r="A119" s="441">
        <v>1014</v>
      </c>
      <c r="B119" s="442" t="s">
        <v>329</v>
      </c>
      <c r="C119" s="441" t="s">
        <v>330</v>
      </c>
      <c r="D119" s="441" t="s">
        <v>331</v>
      </c>
      <c r="E119" s="442" t="s">
        <v>332</v>
      </c>
      <c r="F119" s="441" t="s">
        <v>333</v>
      </c>
      <c r="G119" s="443" t="s">
        <v>334</v>
      </c>
      <c r="H119" s="441" t="s">
        <v>335</v>
      </c>
    </row>
  </sheetData>
  <mergeCells count="20">
    <mergeCell ref="A115:H116"/>
    <mergeCell ref="A97:H97"/>
    <mergeCell ref="A98:H99"/>
    <mergeCell ref="A100:H100"/>
    <mergeCell ref="A101:H102"/>
    <mergeCell ref="A104:H105"/>
    <mergeCell ref="A106:H106"/>
    <mergeCell ref="D112:F112"/>
    <mergeCell ref="A95:H96"/>
    <mergeCell ref="I3:J3"/>
    <mergeCell ref="A73:H74"/>
    <mergeCell ref="A75:H76"/>
    <mergeCell ref="A77:H78"/>
    <mergeCell ref="A79:H80"/>
    <mergeCell ref="A81:H82"/>
    <mergeCell ref="A83:H84"/>
    <mergeCell ref="A85:H86"/>
    <mergeCell ref="A87:H88"/>
    <mergeCell ref="A89:H92"/>
    <mergeCell ref="A93:H94"/>
  </mergeCells>
  <printOptions horizontalCentered="1"/>
  <pageMargins left="0.78740157480314965" right="0.39370078740157483" top="0.78740157480314965" bottom="0.78740157480314965" header="0" footer="0"/>
  <pageSetup paperSize="5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K117"/>
  <sheetViews>
    <sheetView showGridLines="0" zoomScaleNormal="100" workbookViewId="0"/>
  </sheetViews>
  <sheetFormatPr baseColWidth="10" defaultRowHeight="15.75" x14ac:dyDescent="0.25"/>
  <cols>
    <col min="1" max="1" width="44.28515625" style="95" customWidth="1"/>
    <col min="2" max="2" width="18" style="94" customWidth="1"/>
    <col min="3" max="3" width="15.7109375" style="94" bestFit="1" customWidth="1"/>
    <col min="4" max="4" width="13.28515625" style="95" customWidth="1"/>
    <col min="5" max="5" width="16.28515625" style="95" bestFit="1" customWidth="1"/>
    <col min="6" max="16384" width="11.42578125" style="95"/>
  </cols>
  <sheetData>
    <row r="1" spans="1:11" x14ac:dyDescent="0.25">
      <c r="A1" s="93" t="s">
        <v>0</v>
      </c>
    </row>
    <row r="2" spans="1:11" x14ac:dyDescent="0.25">
      <c r="A2" s="96" t="s">
        <v>137</v>
      </c>
      <c r="F2" s="97"/>
      <c r="G2" s="97"/>
      <c r="H2" s="97"/>
      <c r="I2" s="97"/>
      <c r="J2" s="97"/>
      <c r="K2" s="97"/>
    </row>
    <row r="3" spans="1:11" ht="16.5" thickBot="1" x14ac:dyDescent="0.3">
      <c r="F3" s="97"/>
      <c r="G3" s="97"/>
      <c r="H3" s="97"/>
      <c r="I3" s="306"/>
      <c r="J3" s="306"/>
      <c r="K3" s="97"/>
    </row>
    <row r="4" spans="1:11" s="93" customFormat="1" ht="17.25" customHeight="1" thickBot="1" x14ac:dyDescent="0.3">
      <c r="A4" s="98" t="s">
        <v>2</v>
      </c>
      <c r="B4" s="99" t="s">
        <v>3</v>
      </c>
      <c r="C4" s="100" t="s">
        <v>4</v>
      </c>
      <c r="D4" s="101"/>
      <c r="F4" s="102"/>
      <c r="G4" s="103"/>
      <c r="H4" s="104"/>
      <c r="I4" s="104"/>
      <c r="J4" s="105"/>
      <c r="K4" s="103"/>
    </row>
    <row r="5" spans="1:11" s="93" customFormat="1" ht="11.25" customHeight="1" x14ac:dyDescent="0.25">
      <c r="A5" s="144"/>
      <c r="B5" s="145"/>
      <c r="C5" s="146"/>
      <c r="D5" s="101"/>
      <c r="F5" s="102"/>
      <c r="G5" s="103"/>
      <c r="H5" s="104"/>
      <c r="I5" s="104"/>
      <c r="J5" s="105"/>
      <c r="K5" s="103"/>
    </row>
    <row r="6" spans="1:11" s="93" customFormat="1" ht="17.25" customHeight="1" x14ac:dyDescent="0.25">
      <c r="A6" s="147" t="s">
        <v>5</v>
      </c>
      <c r="B6" s="148">
        <v>1507835</v>
      </c>
      <c r="C6" s="149">
        <v>3593197</v>
      </c>
      <c r="D6" s="101"/>
      <c r="F6" s="102"/>
      <c r="G6" s="103"/>
      <c r="H6" s="104"/>
      <c r="I6" s="104"/>
      <c r="J6" s="105"/>
      <c r="K6" s="103"/>
    </row>
    <row r="7" spans="1:11" s="93" customFormat="1" ht="17.25" customHeight="1" x14ac:dyDescent="0.25">
      <c r="A7" s="147" t="s">
        <v>11</v>
      </c>
      <c r="B7" s="148">
        <v>2514948</v>
      </c>
      <c r="C7" s="149">
        <v>2263453</v>
      </c>
      <c r="D7" s="101"/>
      <c r="F7" s="102"/>
      <c r="G7" s="103"/>
      <c r="H7" s="104"/>
      <c r="I7" s="104"/>
      <c r="J7" s="105"/>
      <c r="K7" s="103"/>
    </row>
    <row r="8" spans="1:11" s="93" customFormat="1" ht="16.5" thickBot="1" x14ac:dyDescent="0.3">
      <c r="A8" s="112"/>
      <c r="B8" s="150"/>
      <c r="C8" s="151"/>
      <c r="D8" s="101"/>
      <c r="F8" s="102"/>
      <c r="G8" s="103"/>
      <c r="H8" s="104"/>
      <c r="I8" s="104"/>
      <c r="J8" s="105"/>
      <c r="K8" s="103"/>
    </row>
    <row r="9" spans="1:11" ht="16.5" thickBot="1" x14ac:dyDescent="0.3">
      <c r="A9" s="115" t="s">
        <v>12</v>
      </c>
      <c r="B9" s="152"/>
      <c r="C9" s="153">
        <v>5856650</v>
      </c>
      <c r="F9" s="97"/>
      <c r="G9" s="97"/>
      <c r="H9" s="97"/>
      <c r="I9" s="97"/>
      <c r="J9" s="97"/>
      <c r="K9" s="97"/>
    </row>
    <row r="10" spans="1:11" x14ac:dyDescent="0.25">
      <c r="A10" s="97"/>
      <c r="B10" s="118"/>
      <c r="C10" s="118"/>
      <c r="F10" s="97"/>
      <c r="G10" s="97"/>
      <c r="H10" s="97"/>
      <c r="I10" s="97"/>
      <c r="J10" s="97"/>
      <c r="K10" s="97"/>
    </row>
    <row r="11" spans="1:11" x14ac:dyDescent="0.25">
      <c r="A11" s="119" t="s">
        <v>13</v>
      </c>
      <c r="E11" s="94"/>
      <c r="F11" s="97"/>
      <c r="G11" s="97"/>
      <c r="H11" s="120"/>
      <c r="I11" s="97"/>
      <c r="J11" s="97"/>
      <c r="K11" s="97"/>
    </row>
    <row r="12" spans="1:11" x14ac:dyDescent="0.25">
      <c r="A12" s="121" t="s">
        <v>14</v>
      </c>
      <c r="F12" s="97"/>
      <c r="G12" s="97"/>
      <c r="H12" s="97"/>
      <c r="I12" s="97"/>
      <c r="J12" s="97"/>
      <c r="K12" s="97"/>
    </row>
    <row r="13" spans="1:11" x14ac:dyDescent="0.25">
      <c r="B13" s="95"/>
      <c r="C13" s="95"/>
      <c r="F13" s="97"/>
      <c r="G13" s="97"/>
      <c r="H13" s="97"/>
      <c r="I13" s="97"/>
      <c r="J13" s="97"/>
      <c r="K13" s="97"/>
    </row>
    <row r="14" spans="1:11" x14ac:dyDescent="0.25">
      <c r="A14" s="30" t="s">
        <v>15</v>
      </c>
      <c r="B14" s="30"/>
      <c r="C14" s="31"/>
      <c r="D14" s="31"/>
      <c r="E14" s="32"/>
      <c r="F14" s="32"/>
      <c r="G14" s="33"/>
      <c r="H14" s="34"/>
      <c r="I14" s="97"/>
    </row>
    <row r="15" spans="1:11" x14ac:dyDescent="0.25">
      <c r="A15" s="35" t="s">
        <v>16</v>
      </c>
      <c r="B15" s="35"/>
      <c r="C15" s="36"/>
      <c r="D15" s="36"/>
      <c r="E15" s="37"/>
      <c r="F15" s="37"/>
      <c r="G15" s="38"/>
      <c r="H15" s="39"/>
    </row>
    <row r="16" spans="1:11" x14ac:dyDescent="0.25">
      <c r="A16" s="315" t="s">
        <v>2</v>
      </c>
      <c r="B16" s="317" t="s">
        <v>17</v>
      </c>
      <c r="C16" s="40" t="s">
        <v>18</v>
      </c>
      <c r="D16" s="41" t="s">
        <v>18</v>
      </c>
      <c r="E16" s="42" t="s">
        <v>19</v>
      </c>
      <c r="F16" s="42" t="s">
        <v>20</v>
      </c>
      <c r="G16" s="43" t="s">
        <v>21</v>
      </c>
      <c r="H16" s="43" t="s">
        <v>22</v>
      </c>
    </row>
    <row r="17" spans="1:8" x14ac:dyDescent="0.25">
      <c r="A17" s="316"/>
      <c r="B17" s="318"/>
      <c r="C17" s="44" t="s">
        <v>23</v>
      </c>
      <c r="D17" s="45" t="s">
        <v>24</v>
      </c>
      <c r="E17" s="46" t="s">
        <v>25</v>
      </c>
      <c r="F17" s="46" t="s">
        <v>26</v>
      </c>
      <c r="G17" s="47" t="s">
        <v>27</v>
      </c>
      <c r="H17" s="47" t="s">
        <v>138</v>
      </c>
    </row>
    <row r="18" spans="1:8" x14ac:dyDescent="0.25">
      <c r="A18" s="48"/>
      <c r="B18" s="49"/>
      <c r="C18" s="50"/>
      <c r="D18" s="50"/>
      <c r="E18" s="51"/>
      <c r="F18" s="51"/>
      <c r="G18" s="52"/>
      <c r="H18" s="53"/>
    </row>
    <row r="19" spans="1:8" x14ac:dyDescent="0.25">
      <c r="A19" s="54" t="s">
        <v>29</v>
      </c>
      <c r="B19" s="55">
        <v>874</v>
      </c>
      <c r="C19" s="56">
        <v>40025</v>
      </c>
      <c r="D19" s="56">
        <v>41027</v>
      </c>
      <c r="E19" s="57">
        <v>4984667129</v>
      </c>
      <c r="F19" s="57">
        <v>22246633</v>
      </c>
      <c r="G19" s="58">
        <v>0.49384718127907268</v>
      </c>
      <c r="H19" s="59">
        <v>10986437</v>
      </c>
    </row>
    <row r="20" spans="1:8" x14ac:dyDescent="0.25">
      <c r="A20" s="54" t="s">
        <v>30</v>
      </c>
      <c r="B20" s="55">
        <v>875</v>
      </c>
      <c r="C20" s="56">
        <v>40030</v>
      </c>
      <c r="D20" s="56">
        <v>40995</v>
      </c>
      <c r="E20" s="57">
        <v>9506281564</v>
      </c>
      <c r="F20" s="57">
        <v>11794394</v>
      </c>
      <c r="G20" s="58">
        <v>0.6858731360000353</v>
      </c>
      <c r="H20" s="59">
        <v>8089458</v>
      </c>
    </row>
    <row r="21" spans="1:8" x14ac:dyDescent="0.25">
      <c r="A21" s="54" t="s">
        <v>31</v>
      </c>
      <c r="B21" s="55">
        <v>877</v>
      </c>
      <c r="C21" s="56">
        <v>40050</v>
      </c>
      <c r="D21" s="56">
        <v>41085</v>
      </c>
      <c r="E21" s="57">
        <v>29745207600</v>
      </c>
      <c r="F21" s="57">
        <v>123938365</v>
      </c>
      <c r="G21" s="58">
        <v>0.96911903751513906</v>
      </c>
      <c r="H21" s="59">
        <v>120111029</v>
      </c>
    </row>
    <row r="22" spans="1:8" x14ac:dyDescent="0.25">
      <c r="A22" s="54" t="s">
        <v>32</v>
      </c>
      <c r="B22" s="55">
        <v>886</v>
      </c>
      <c r="C22" s="56">
        <v>40115</v>
      </c>
      <c r="D22" s="56">
        <v>41152</v>
      </c>
      <c r="E22" s="57">
        <v>18600000000</v>
      </c>
      <c r="F22" s="57">
        <v>93000000</v>
      </c>
      <c r="G22" s="58">
        <v>0.98356238709677424</v>
      </c>
      <c r="H22" s="59">
        <v>91471302</v>
      </c>
    </row>
    <row r="23" spans="1:8" x14ac:dyDescent="0.25">
      <c r="A23" s="54" t="s">
        <v>33</v>
      </c>
      <c r="B23" s="55">
        <v>890</v>
      </c>
      <c r="C23" s="56">
        <v>40123</v>
      </c>
      <c r="D23" s="56">
        <v>41148</v>
      </c>
      <c r="E23" s="57">
        <v>1967214975</v>
      </c>
      <c r="F23" s="57">
        <v>26229533</v>
      </c>
      <c r="G23" s="58">
        <v>0.92331876438669347</v>
      </c>
      <c r="H23" s="59">
        <v>24218220</v>
      </c>
    </row>
    <row r="24" spans="1:8" x14ac:dyDescent="0.25">
      <c r="A24" s="54" t="s">
        <v>34</v>
      </c>
      <c r="B24" s="55">
        <v>894</v>
      </c>
      <c r="C24" s="56">
        <v>40227</v>
      </c>
      <c r="D24" s="56">
        <v>41261</v>
      </c>
      <c r="E24" s="56" t="s">
        <v>35</v>
      </c>
      <c r="F24" s="57">
        <v>1500000000</v>
      </c>
      <c r="G24" s="58">
        <v>0.87611708866666671</v>
      </c>
      <c r="H24" s="59">
        <v>1314175633</v>
      </c>
    </row>
    <row r="25" spans="1:8" x14ac:dyDescent="0.25">
      <c r="A25" s="54" t="s">
        <v>36</v>
      </c>
      <c r="B25" s="55">
        <v>909</v>
      </c>
      <c r="C25" s="56">
        <v>40493</v>
      </c>
      <c r="D25" s="56">
        <v>41518</v>
      </c>
      <c r="E25" s="57" t="s">
        <v>37</v>
      </c>
      <c r="F25" s="57">
        <v>1264160000</v>
      </c>
      <c r="G25" s="58">
        <v>0.95</v>
      </c>
      <c r="H25" s="59">
        <v>1200952000</v>
      </c>
    </row>
    <row r="26" spans="1:8" x14ac:dyDescent="0.25">
      <c r="A26" s="54" t="s">
        <v>38</v>
      </c>
      <c r="B26" s="55">
        <v>913</v>
      </c>
      <c r="C26" s="56">
        <v>40595</v>
      </c>
      <c r="D26" s="56">
        <v>41622</v>
      </c>
      <c r="E26" s="57" t="s">
        <v>39</v>
      </c>
      <c r="F26" s="57">
        <v>1792000000</v>
      </c>
      <c r="G26" s="58">
        <v>0.9464285714285714</v>
      </c>
      <c r="H26" s="59">
        <v>1696000000</v>
      </c>
    </row>
    <row r="27" spans="1:8" x14ac:dyDescent="0.25">
      <c r="A27" s="54" t="s">
        <v>40</v>
      </c>
      <c r="B27" s="55">
        <v>920</v>
      </c>
      <c r="C27" s="56">
        <v>40645</v>
      </c>
      <c r="D27" s="56">
        <v>41709</v>
      </c>
      <c r="E27" s="57" t="s">
        <v>41</v>
      </c>
      <c r="F27" s="57">
        <v>430000000</v>
      </c>
      <c r="G27" s="58">
        <v>0.9</v>
      </c>
      <c r="H27" s="59">
        <v>387000000</v>
      </c>
    </row>
    <row r="28" spans="1:8" x14ac:dyDescent="0.25">
      <c r="A28" s="54" t="s">
        <v>42</v>
      </c>
      <c r="B28" s="55">
        <v>924</v>
      </c>
      <c r="C28" s="56">
        <v>40679</v>
      </c>
      <c r="D28" s="56">
        <v>41707</v>
      </c>
      <c r="E28" s="57">
        <v>120000000000</v>
      </c>
      <c r="F28" s="57">
        <v>75000000</v>
      </c>
      <c r="G28" s="58">
        <v>0.66537776000000004</v>
      </c>
      <c r="H28" s="59">
        <v>49903332</v>
      </c>
    </row>
    <row r="29" spans="1:8" x14ac:dyDescent="0.25">
      <c r="A29" s="54" t="s">
        <v>43</v>
      </c>
      <c r="B29" s="55">
        <v>925</v>
      </c>
      <c r="C29" s="56">
        <v>40682</v>
      </c>
      <c r="D29" s="56">
        <v>41702</v>
      </c>
      <c r="E29" s="57">
        <v>3781901852</v>
      </c>
      <c r="F29" s="57">
        <v>187000000</v>
      </c>
      <c r="G29" s="58">
        <v>0.96256684491978606</v>
      </c>
      <c r="H29" s="59">
        <v>180000000</v>
      </c>
    </row>
    <row r="30" spans="1:8" x14ac:dyDescent="0.25">
      <c r="A30" s="54" t="s">
        <v>44</v>
      </c>
      <c r="B30" s="55">
        <v>927</v>
      </c>
      <c r="C30" s="56">
        <v>40687</v>
      </c>
      <c r="D30" s="56">
        <v>41721</v>
      </c>
      <c r="E30" s="57">
        <v>25897979168</v>
      </c>
      <c r="F30" s="57">
        <v>158938000</v>
      </c>
      <c r="G30" s="58">
        <v>0.97263083718179411</v>
      </c>
      <c r="H30" s="59">
        <v>154588000</v>
      </c>
    </row>
    <row r="31" spans="1:8" x14ac:dyDescent="0.25">
      <c r="A31" s="54" t="s">
        <v>45</v>
      </c>
      <c r="B31" s="55">
        <v>929</v>
      </c>
      <c r="C31" s="56">
        <v>40701</v>
      </c>
      <c r="D31" s="56">
        <v>41721</v>
      </c>
      <c r="E31" s="57">
        <v>4797900000</v>
      </c>
      <c r="F31" s="57">
        <v>270000000</v>
      </c>
      <c r="G31" s="58">
        <v>0.96296296296296291</v>
      </c>
      <c r="H31" s="59">
        <v>260000000</v>
      </c>
    </row>
    <row r="32" spans="1:8" x14ac:dyDescent="0.25">
      <c r="A32" s="54" t="s">
        <v>46</v>
      </c>
      <c r="B32" s="55">
        <v>933</v>
      </c>
      <c r="C32" s="56">
        <v>40749</v>
      </c>
      <c r="D32" s="56">
        <v>41736</v>
      </c>
      <c r="E32" s="57">
        <v>110000000000</v>
      </c>
      <c r="F32" s="57">
        <v>100000000</v>
      </c>
      <c r="G32" s="58">
        <v>0.9</v>
      </c>
      <c r="H32" s="59">
        <v>90000000</v>
      </c>
    </row>
    <row r="33" spans="1:8" x14ac:dyDescent="0.25">
      <c r="A33" s="54" t="s">
        <v>47</v>
      </c>
      <c r="B33" s="55">
        <v>934</v>
      </c>
      <c r="C33" s="56">
        <v>40751</v>
      </c>
      <c r="D33" s="56">
        <v>41757</v>
      </c>
      <c r="E33" s="57">
        <v>8111609611</v>
      </c>
      <c r="F33" s="57">
        <v>16642639</v>
      </c>
      <c r="G33" s="58">
        <v>0</v>
      </c>
      <c r="H33" s="59">
        <v>0</v>
      </c>
    </row>
    <row r="34" spans="1:8" x14ac:dyDescent="0.25">
      <c r="A34" s="54" t="s">
        <v>48</v>
      </c>
      <c r="B34" s="55">
        <v>947</v>
      </c>
      <c r="C34" s="56">
        <v>40899</v>
      </c>
      <c r="D34" s="56">
        <v>41740</v>
      </c>
      <c r="E34" s="57">
        <v>10000000000</v>
      </c>
      <c r="F34" s="57">
        <v>200000</v>
      </c>
      <c r="G34" s="58">
        <v>0.14219000000000001</v>
      </c>
      <c r="H34" s="59">
        <v>28438</v>
      </c>
    </row>
    <row r="35" spans="1:8" x14ac:dyDescent="0.25">
      <c r="A35" s="54" t="s">
        <v>49</v>
      </c>
      <c r="B35" s="55">
        <v>948</v>
      </c>
      <c r="C35" s="56">
        <v>40932</v>
      </c>
      <c r="D35" s="56">
        <v>41978</v>
      </c>
      <c r="E35" s="57" t="s">
        <v>50</v>
      </c>
      <c r="F35" s="57">
        <v>586166472</v>
      </c>
      <c r="G35" s="58">
        <v>0.72740638942583535</v>
      </c>
      <c r="H35" s="59">
        <v>426381237</v>
      </c>
    </row>
    <row r="36" spans="1:8" x14ac:dyDescent="0.25">
      <c r="A36" s="60"/>
      <c r="B36" s="55" t="s">
        <v>51</v>
      </c>
      <c r="C36" s="61"/>
      <c r="D36" s="61"/>
      <c r="E36" s="62"/>
      <c r="F36" s="57">
        <v>586166472</v>
      </c>
      <c r="G36" s="58">
        <v>0.72740638942583535</v>
      </c>
      <c r="H36" s="59">
        <v>426381237</v>
      </c>
    </row>
    <row r="37" spans="1:8" x14ac:dyDescent="0.25">
      <c r="A37" s="54" t="s">
        <v>52</v>
      </c>
      <c r="B37" s="55">
        <v>954</v>
      </c>
      <c r="C37" s="56">
        <v>40976</v>
      </c>
      <c r="D37" s="56">
        <v>41854</v>
      </c>
      <c r="E37" s="57">
        <v>129553166437</v>
      </c>
      <c r="F37" s="57">
        <v>2969346151</v>
      </c>
      <c r="G37" s="58">
        <v>0</v>
      </c>
      <c r="H37" s="59">
        <v>0</v>
      </c>
    </row>
    <row r="38" spans="1:8" x14ac:dyDescent="0.25">
      <c r="A38" s="54" t="s">
        <v>53</v>
      </c>
      <c r="B38" s="55">
        <v>955</v>
      </c>
      <c r="C38" s="56">
        <v>41016</v>
      </c>
      <c r="D38" s="56" t="s">
        <v>54</v>
      </c>
      <c r="E38" s="57" t="s">
        <v>55</v>
      </c>
      <c r="F38" s="57">
        <v>147355882</v>
      </c>
      <c r="G38" s="58">
        <v>0.96742579980621335</v>
      </c>
      <c r="H38" s="59">
        <v>142555882</v>
      </c>
    </row>
    <row r="39" spans="1:8" x14ac:dyDescent="0.25">
      <c r="A39" s="54" t="s">
        <v>56</v>
      </c>
      <c r="B39" s="55">
        <v>956</v>
      </c>
      <c r="C39" s="56">
        <v>41040</v>
      </c>
      <c r="D39" s="56">
        <v>41708</v>
      </c>
      <c r="E39" s="57">
        <v>500000000</v>
      </c>
      <c r="F39" s="57">
        <v>500000</v>
      </c>
      <c r="G39" s="58">
        <v>0</v>
      </c>
      <c r="H39" s="59">
        <v>0</v>
      </c>
    </row>
    <row r="40" spans="1:8" x14ac:dyDescent="0.25">
      <c r="A40" s="54" t="s">
        <v>57</v>
      </c>
      <c r="B40" s="55">
        <v>958</v>
      </c>
      <c r="C40" s="56">
        <v>41073</v>
      </c>
      <c r="D40" s="56">
        <v>42063</v>
      </c>
      <c r="E40" s="57">
        <v>3000000000</v>
      </c>
      <c r="F40" s="57">
        <v>144930816674</v>
      </c>
      <c r="G40" s="58">
        <v>0.33333333456380548</v>
      </c>
      <c r="H40" s="59">
        <v>48310272403</v>
      </c>
    </row>
    <row r="41" spans="1:8" x14ac:dyDescent="0.25">
      <c r="A41" s="54" t="s">
        <v>58</v>
      </c>
      <c r="B41" s="55">
        <v>960</v>
      </c>
      <c r="C41" s="56">
        <v>41073</v>
      </c>
      <c r="D41" s="56">
        <v>41758</v>
      </c>
      <c r="E41" s="57">
        <v>960000000000</v>
      </c>
      <c r="F41" s="57">
        <v>270000000</v>
      </c>
      <c r="G41" s="58">
        <v>0.9</v>
      </c>
      <c r="H41" s="59">
        <v>243000000</v>
      </c>
    </row>
    <row r="42" spans="1:8" x14ac:dyDescent="0.25">
      <c r="A42" s="54" t="s">
        <v>59</v>
      </c>
      <c r="B42" s="55">
        <v>962</v>
      </c>
      <c r="C42" s="56">
        <v>41079</v>
      </c>
      <c r="D42" s="56">
        <v>41993</v>
      </c>
      <c r="E42" s="57">
        <v>2400000000</v>
      </c>
      <c r="F42" s="57">
        <v>300000000</v>
      </c>
      <c r="G42" s="58">
        <v>0.99848941999999996</v>
      </c>
      <c r="H42" s="59">
        <v>299546826</v>
      </c>
    </row>
    <row r="43" spans="1:8" x14ac:dyDescent="0.25">
      <c r="A43" s="54" t="s">
        <v>60</v>
      </c>
      <c r="B43" s="55">
        <v>967</v>
      </c>
      <c r="C43" s="56">
        <v>41269</v>
      </c>
      <c r="D43" s="56">
        <v>42320</v>
      </c>
      <c r="E43" s="57">
        <v>41800000000</v>
      </c>
      <c r="F43" s="57">
        <v>950000000</v>
      </c>
      <c r="G43" s="58">
        <v>0.45040828842105263</v>
      </c>
      <c r="H43" s="59">
        <v>427887874</v>
      </c>
    </row>
    <row r="44" spans="1:8" x14ac:dyDescent="0.25">
      <c r="A44" s="54"/>
      <c r="B44" s="55" t="s">
        <v>51</v>
      </c>
      <c r="C44" s="56"/>
      <c r="D44" s="56"/>
      <c r="E44" s="57"/>
      <c r="F44" s="57">
        <v>600000006</v>
      </c>
      <c r="G44" s="58">
        <v>0.71314644953520212</v>
      </c>
      <c r="H44" s="59">
        <v>427887874</v>
      </c>
    </row>
    <row r="45" spans="1:8" x14ac:dyDescent="0.25">
      <c r="A45" s="54" t="s">
        <v>61</v>
      </c>
      <c r="B45" s="55">
        <v>968</v>
      </c>
      <c r="C45" s="56">
        <v>41276</v>
      </c>
      <c r="D45" s="56">
        <v>42168</v>
      </c>
      <c r="E45" s="57">
        <v>4166346271</v>
      </c>
      <c r="F45" s="57">
        <v>70701600</v>
      </c>
      <c r="G45" s="58">
        <v>0.5928269091505709</v>
      </c>
      <c r="H45" s="59">
        <v>41913811</v>
      </c>
    </row>
    <row r="46" spans="1:8" x14ac:dyDescent="0.25">
      <c r="A46" s="54" t="s">
        <v>62</v>
      </c>
      <c r="B46" s="55">
        <v>970</v>
      </c>
      <c r="C46" s="56">
        <v>41309</v>
      </c>
      <c r="D46" s="56">
        <v>42328</v>
      </c>
      <c r="E46" s="57">
        <v>835000000000</v>
      </c>
      <c r="F46" s="57">
        <v>332987717</v>
      </c>
      <c r="G46" s="58">
        <v>0.90000000210217967</v>
      </c>
      <c r="H46" s="59">
        <v>299688946</v>
      </c>
    </row>
    <row r="47" spans="1:8" x14ac:dyDescent="0.25">
      <c r="A47" s="54" t="s">
        <v>63</v>
      </c>
      <c r="B47" s="55">
        <v>976</v>
      </c>
      <c r="C47" s="56">
        <v>41417</v>
      </c>
      <c r="D47" s="56">
        <v>42094</v>
      </c>
      <c r="E47" s="57" t="s">
        <v>64</v>
      </c>
      <c r="F47" s="57">
        <v>1000000000</v>
      </c>
      <c r="G47" s="58">
        <v>0.87400180299999997</v>
      </c>
      <c r="H47" s="59">
        <v>874001803</v>
      </c>
    </row>
    <row r="48" spans="1:8" x14ac:dyDescent="0.25">
      <c r="A48" s="54" t="s">
        <v>7</v>
      </c>
      <c r="B48" s="55">
        <v>977</v>
      </c>
      <c r="C48" s="56">
        <v>41439</v>
      </c>
      <c r="D48" s="56">
        <v>42468</v>
      </c>
      <c r="E48" s="57">
        <v>75548279000</v>
      </c>
      <c r="F48" s="57">
        <v>377741395</v>
      </c>
      <c r="G48" s="58">
        <v>0.79794514710255682</v>
      </c>
      <c r="H48" s="59">
        <v>301416913</v>
      </c>
    </row>
    <row r="49" spans="1:8" x14ac:dyDescent="0.25">
      <c r="A49" s="54" t="s">
        <v>65</v>
      </c>
      <c r="B49" s="55">
        <v>983</v>
      </c>
      <c r="C49" s="56">
        <v>41527</v>
      </c>
      <c r="D49" s="56">
        <v>42507</v>
      </c>
      <c r="E49" s="57">
        <v>180000000000</v>
      </c>
      <c r="F49" s="57">
        <v>670000000</v>
      </c>
      <c r="G49" s="58">
        <v>0</v>
      </c>
      <c r="H49" s="59">
        <v>0</v>
      </c>
    </row>
    <row r="50" spans="1:8" x14ac:dyDescent="0.25">
      <c r="A50" s="54" t="s">
        <v>66</v>
      </c>
      <c r="B50" s="55">
        <v>984</v>
      </c>
      <c r="C50" s="56">
        <v>41543</v>
      </c>
      <c r="D50" s="56">
        <v>42580</v>
      </c>
      <c r="E50" s="57">
        <v>350000000000</v>
      </c>
      <c r="F50" s="57">
        <v>350000000</v>
      </c>
      <c r="G50" s="58">
        <v>0.9090909085714286</v>
      </c>
      <c r="H50" s="59">
        <v>318181818</v>
      </c>
    </row>
    <row r="51" spans="1:8" x14ac:dyDescent="0.25">
      <c r="A51" s="54"/>
      <c r="B51" s="55" t="s">
        <v>51</v>
      </c>
      <c r="C51" s="56"/>
      <c r="D51" s="56"/>
      <c r="E51" s="57"/>
      <c r="F51" s="57">
        <v>318181818</v>
      </c>
      <c r="G51" s="58">
        <v>1</v>
      </c>
      <c r="H51" s="59">
        <v>318181818</v>
      </c>
    </row>
    <row r="52" spans="1:8" x14ac:dyDescent="0.25">
      <c r="A52" s="54" t="s">
        <v>67</v>
      </c>
      <c r="B52" s="55">
        <v>985</v>
      </c>
      <c r="C52" s="56">
        <v>41572</v>
      </c>
      <c r="D52" s="56">
        <v>42366</v>
      </c>
      <c r="E52" s="57">
        <v>20000000000</v>
      </c>
      <c r="F52" s="57">
        <v>100000000</v>
      </c>
      <c r="G52" s="58">
        <v>0</v>
      </c>
      <c r="H52" s="59">
        <v>0</v>
      </c>
    </row>
    <row r="53" spans="1:8" x14ac:dyDescent="0.25">
      <c r="A53" s="54" t="s">
        <v>68</v>
      </c>
      <c r="B53" s="55">
        <v>986</v>
      </c>
      <c r="C53" s="56">
        <v>41589</v>
      </c>
      <c r="D53" s="56">
        <v>42582</v>
      </c>
      <c r="E53" s="57">
        <v>37499998900</v>
      </c>
      <c r="F53" s="57">
        <v>28846153</v>
      </c>
      <c r="G53" s="58">
        <v>0.99969874665782987</v>
      </c>
      <c r="H53" s="59">
        <v>28837463</v>
      </c>
    </row>
    <row r="54" spans="1:8" x14ac:dyDescent="0.25">
      <c r="A54" s="54" t="s">
        <v>69</v>
      </c>
      <c r="B54" s="55">
        <v>987</v>
      </c>
      <c r="C54" s="56">
        <v>41589</v>
      </c>
      <c r="D54" s="56">
        <v>42532</v>
      </c>
      <c r="E54" s="57" t="s">
        <v>70</v>
      </c>
      <c r="F54" s="57">
        <v>63500000</v>
      </c>
      <c r="G54" s="58">
        <v>0.97653987401574804</v>
      </c>
      <c r="H54" s="59">
        <v>62010282</v>
      </c>
    </row>
    <row r="55" spans="1:8" x14ac:dyDescent="0.25">
      <c r="A55" s="54" t="s">
        <v>129</v>
      </c>
      <c r="B55" s="55">
        <v>988</v>
      </c>
      <c r="C55" s="56">
        <v>41593</v>
      </c>
      <c r="D55" s="56">
        <v>41710</v>
      </c>
      <c r="E55" s="57" t="s">
        <v>136</v>
      </c>
      <c r="F55" s="57">
        <v>233812950</v>
      </c>
      <c r="G55" s="58">
        <v>1</v>
      </c>
      <c r="H55" s="59">
        <v>233812950</v>
      </c>
    </row>
    <row r="56" spans="1:8" x14ac:dyDescent="0.25">
      <c r="A56" s="54" t="s">
        <v>71</v>
      </c>
      <c r="B56" s="55">
        <v>989</v>
      </c>
      <c r="C56" s="56">
        <v>41596</v>
      </c>
      <c r="D56" s="56">
        <v>42610</v>
      </c>
      <c r="E56" s="57" t="s">
        <v>72</v>
      </c>
      <c r="F56" s="57">
        <v>6888916</v>
      </c>
      <c r="G56" s="58">
        <v>0.85473824909463259</v>
      </c>
      <c r="H56" s="59">
        <v>5888220</v>
      </c>
    </row>
    <row r="57" spans="1:8" x14ac:dyDescent="0.25">
      <c r="A57" s="54"/>
      <c r="B57" s="55" t="s">
        <v>51</v>
      </c>
      <c r="C57" s="56"/>
      <c r="D57" s="56"/>
      <c r="E57" s="57"/>
      <c r="F57" s="57">
        <v>5888916</v>
      </c>
      <c r="G57" s="58">
        <v>0.99988181186486613</v>
      </c>
      <c r="H57" s="59">
        <v>5888220</v>
      </c>
    </row>
    <row r="58" spans="1:8" x14ac:dyDescent="0.25">
      <c r="A58" s="54" t="s">
        <v>8</v>
      </c>
      <c r="B58" s="55">
        <v>990</v>
      </c>
      <c r="C58" s="56">
        <v>41600</v>
      </c>
      <c r="D58" s="56">
        <v>42534</v>
      </c>
      <c r="E58" s="57">
        <v>200000000048</v>
      </c>
      <c r="F58" s="57">
        <v>228832952</v>
      </c>
      <c r="G58" s="58">
        <v>0.60047295985588645</v>
      </c>
      <c r="H58" s="59">
        <v>137408000</v>
      </c>
    </row>
    <row r="59" spans="1:8" x14ac:dyDescent="0.25">
      <c r="A59" s="54" t="s">
        <v>9</v>
      </c>
      <c r="B59" s="55">
        <v>992</v>
      </c>
      <c r="C59" s="56">
        <v>41670</v>
      </c>
      <c r="D59" s="56">
        <v>42706</v>
      </c>
      <c r="E59" s="57" t="s">
        <v>73</v>
      </c>
      <c r="F59" s="57">
        <v>700000000</v>
      </c>
      <c r="G59" s="58">
        <v>0</v>
      </c>
      <c r="H59" s="59">
        <v>0</v>
      </c>
    </row>
    <row r="60" spans="1:8" x14ac:dyDescent="0.25">
      <c r="A60" s="54" t="s">
        <v>10</v>
      </c>
      <c r="B60" s="55">
        <v>993</v>
      </c>
      <c r="C60" s="56">
        <v>41675</v>
      </c>
      <c r="D60" s="56">
        <v>42667</v>
      </c>
      <c r="E60" s="57">
        <v>2000000000</v>
      </c>
      <c r="F60" s="57">
        <v>1600000</v>
      </c>
      <c r="G60" s="58">
        <v>0</v>
      </c>
      <c r="H60" s="59">
        <v>0</v>
      </c>
    </row>
    <row r="61" spans="1:8" x14ac:dyDescent="0.25">
      <c r="A61" s="63" t="s">
        <v>74</v>
      </c>
      <c r="B61" s="64">
        <v>994</v>
      </c>
      <c r="C61" s="65">
        <v>41677</v>
      </c>
      <c r="D61" s="65">
        <v>42666</v>
      </c>
      <c r="E61" s="66">
        <v>115000000000</v>
      </c>
      <c r="F61" s="66">
        <v>127777777</v>
      </c>
      <c r="G61" s="67">
        <v>1.9682201858935142E-2</v>
      </c>
      <c r="H61" s="68">
        <v>2514948</v>
      </c>
    </row>
    <row r="62" spans="1:8" x14ac:dyDescent="0.25">
      <c r="A62" s="69"/>
      <c r="B62" s="69"/>
      <c r="C62" s="69"/>
      <c r="D62" s="69"/>
      <c r="E62" s="69"/>
      <c r="F62" s="69"/>
      <c r="G62" s="69"/>
      <c r="H62" s="70"/>
    </row>
    <row r="63" spans="1:8" x14ac:dyDescent="0.25">
      <c r="A63" s="71" t="s">
        <v>85</v>
      </c>
      <c r="B63" s="72"/>
      <c r="C63" s="73"/>
      <c r="D63" s="73"/>
      <c r="E63" s="74"/>
      <c r="F63" s="74" t="s">
        <v>86</v>
      </c>
      <c r="G63" s="75"/>
      <c r="H63" s="74"/>
    </row>
    <row r="64" spans="1:8" x14ac:dyDescent="0.25">
      <c r="A64" s="71" t="s">
        <v>87</v>
      </c>
      <c r="B64" s="72"/>
      <c r="C64" s="73"/>
      <c r="D64" s="73"/>
      <c r="E64" s="74"/>
      <c r="F64" s="74"/>
      <c r="G64" s="75"/>
      <c r="H64" s="76"/>
    </row>
    <row r="65" spans="1:8" x14ac:dyDescent="0.25">
      <c r="A65" s="77" t="s">
        <v>88</v>
      </c>
      <c r="B65" s="72"/>
      <c r="C65" s="73"/>
      <c r="D65" s="73"/>
      <c r="E65" s="74"/>
      <c r="F65" s="74"/>
      <c r="G65" s="75"/>
      <c r="H65" s="76"/>
    </row>
    <row r="66" spans="1:8" x14ac:dyDescent="0.25">
      <c r="A66" s="77" t="s">
        <v>89</v>
      </c>
      <c r="B66" s="72"/>
      <c r="C66" s="73"/>
      <c r="D66" s="73"/>
      <c r="E66" s="74"/>
      <c r="F66" s="74"/>
      <c r="G66" s="75"/>
      <c r="H66" s="76"/>
    </row>
    <row r="67" spans="1:8" x14ac:dyDescent="0.25">
      <c r="A67" s="77" t="s">
        <v>90</v>
      </c>
      <c r="B67" s="72"/>
      <c r="C67" s="73"/>
      <c r="D67" s="73"/>
      <c r="E67" s="74"/>
      <c r="F67" s="74"/>
      <c r="G67" s="75"/>
      <c r="H67" s="76"/>
    </row>
    <row r="68" spans="1:8" x14ac:dyDescent="0.25">
      <c r="A68" s="314" t="s">
        <v>91</v>
      </c>
      <c r="B68" s="314"/>
      <c r="C68" s="314"/>
      <c r="D68" s="314"/>
      <c r="E68" s="314"/>
      <c r="F68" s="314"/>
      <c r="G68" s="314"/>
      <c r="H68" s="314"/>
    </row>
    <row r="69" spans="1:8" x14ac:dyDescent="0.25">
      <c r="A69" s="314"/>
      <c r="B69" s="314"/>
      <c r="C69" s="314"/>
      <c r="D69" s="314"/>
      <c r="E69" s="314"/>
      <c r="F69" s="314"/>
      <c r="G69" s="314"/>
      <c r="H69" s="314"/>
    </row>
    <row r="70" spans="1:8" x14ac:dyDescent="0.25">
      <c r="A70" s="314" t="s">
        <v>92</v>
      </c>
      <c r="B70" s="314"/>
      <c r="C70" s="314"/>
      <c r="D70" s="314"/>
      <c r="E70" s="314"/>
      <c r="F70" s="314"/>
      <c r="G70" s="314"/>
      <c r="H70" s="314"/>
    </row>
    <row r="71" spans="1:8" x14ac:dyDescent="0.25">
      <c r="A71" s="314"/>
      <c r="B71" s="314"/>
      <c r="C71" s="314"/>
      <c r="D71" s="314"/>
      <c r="E71" s="314"/>
      <c r="F71" s="314"/>
      <c r="G71" s="314"/>
      <c r="H71" s="314"/>
    </row>
    <row r="72" spans="1:8" x14ac:dyDescent="0.25">
      <c r="A72" s="314" t="s">
        <v>93</v>
      </c>
      <c r="B72" s="314"/>
      <c r="C72" s="314"/>
      <c r="D72" s="314"/>
      <c r="E72" s="314"/>
      <c r="F72" s="314"/>
      <c r="G72" s="314"/>
      <c r="H72" s="314"/>
    </row>
    <row r="73" spans="1:8" x14ac:dyDescent="0.25">
      <c r="A73" s="314"/>
      <c r="B73" s="314"/>
      <c r="C73" s="314"/>
      <c r="D73" s="314"/>
      <c r="E73" s="314"/>
      <c r="F73" s="314"/>
      <c r="G73" s="314"/>
      <c r="H73" s="314"/>
    </row>
    <row r="74" spans="1:8" x14ac:dyDescent="0.25">
      <c r="A74" s="314" t="s">
        <v>94</v>
      </c>
      <c r="B74" s="314"/>
      <c r="C74" s="314"/>
      <c r="D74" s="314"/>
      <c r="E74" s="314"/>
      <c r="F74" s="314"/>
      <c r="G74" s="314"/>
      <c r="H74" s="314"/>
    </row>
    <row r="75" spans="1:8" x14ac:dyDescent="0.25">
      <c r="A75" s="314"/>
      <c r="B75" s="314"/>
      <c r="C75" s="314"/>
      <c r="D75" s="314"/>
      <c r="E75" s="314"/>
      <c r="F75" s="314"/>
      <c r="G75" s="314"/>
      <c r="H75" s="314"/>
    </row>
    <row r="76" spans="1:8" x14ac:dyDescent="0.25">
      <c r="A76" s="314" t="s">
        <v>95</v>
      </c>
      <c r="B76" s="314"/>
      <c r="C76" s="314"/>
      <c r="D76" s="314"/>
      <c r="E76" s="314"/>
      <c r="F76" s="314"/>
      <c r="G76" s="314"/>
      <c r="H76" s="314"/>
    </row>
    <row r="77" spans="1:8" x14ac:dyDescent="0.25">
      <c r="A77" s="314"/>
      <c r="B77" s="314"/>
      <c r="C77" s="314"/>
      <c r="D77" s="314"/>
      <c r="E77" s="314"/>
      <c r="F77" s="314"/>
      <c r="G77" s="314"/>
      <c r="H77" s="314"/>
    </row>
    <row r="78" spans="1:8" x14ac:dyDescent="0.25">
      <c r="A78" s="314" t="s">
        <v>96</v>
      </c>
      <c r="B78" s="314"/>
      <c r="C78" s="314"/>
      <c r="D78" s="314"/>
      <c r="E78" s="314"/>
      <c r="F78" s="314"/>
      <c r="G78" s="314"/>
      <c r="H78" s="314"/>
    </row>
    <row r="79" spans="1:8" x14ac:dyDescent="0.25">
      <c r="A79" s="314"/>
      <c r="B79" s="314"/>
      <c r="C79" s="314"/>
      <c r="D79" s="314"/>
      <c r="E79" s="314"/>
      <c r="F79" s="314"/>
      <c r="G79" s="314"/>
      <c r="H79" s="314"/>
    </row>
    <row r="80" spans="1:8" x14ac:dyDescent="0.25">
      <c r="A80" s="314" t="s">
        <v>97</v>
      </c>
      <c r="B80" s="314"/>
      <c r="C80" s="314"/>
      <c r="D80" s="314"/>
      <c r="E80" s="314"/>
      <c r="F80" s="314"/>
      <c r="G80" s="314"/>
      <c r="H80" s="314"/>
    </row>
    <row r="81" spans="1:8" x14ac:dyDescent="0.25">
      <c r="A81" s="314"/>
      <c r="B81" s="314"/>
      <c r="C81" s="314"/>
      <c r="D81" s="314"/>
      <c r="E81" s="314"/>
      <c r="F81" s="314"/>
      <c r="G81" s="314"/>
      <c r="H81" s="314"/>
    </row>
    <row r="82" spans="1:8" x14ac:dyDescent="0.25">
      <c r="A82" s="314" t="s">
        <v>98</v>
      </c>
      <c r="B82" s="314"/>
      <c r="C82" s="314"/>
      <c r="D82" s="314"/>
      <c r="E82" s="314"/>
      <c r="F82" s="314"/>
      <c r="G82" s="314"/>
      <c r="H82" s="314"/>
    </row>
    <row r="83" spans="1:8" x14ac:dyDescent="0.25">
      <c r="A83" s="314"/>
      <c r="B83" s="314"/>
      <c r="C83" s="314"/>
      <c r="D83" s="314"/>
      <c r="E83" s="314"/>
      <c r="F83" s="314"/>
      <c r="G83" s="314"/>
      <c r="H83" s="314"/>
    </row>
    <row r="84" spans="1:8" x14ac:dyDescent="0.25">
      <c r="A84" s="314" t="s">
        <v>99</v>
      </c>
      <c r="B84" s="314"/>
      <c r="C84" s="314"/>
      <c r="D84" s="314"/>
      <c r="E84" s="314"/>
      <c r="F84" s="314"/>
      <c r="G84" s="314"/>
      <c r="H84" s="314"/>
    </row>
    <row r="85" spans="1:8" x14ac:dyDescent="0.25">
      <c r="A85" s="314"/>
      <c r="B85" s="314"/>
      <c r="C85" s="314"/>
      <c r="D85" s="314"/>
      <c r="E85" s="314"/>
      <c r="F85" s="314"/>
      <c r="G85" s="314"/>
      <c r="H85" s="314"/>
    </row>
    <row r="86" spans="1:8" x14ac:dyDescent="0.25">
      <c r="A86" s="314" t="s">
        <v>100</v>
      </c>
      <c r="B86" s="314"/>
      <c r="C86" s="314"/>
      <c r="D86" s="314"/>
      <c r="E86" s="314"/>
      <c r="F86" s="314"/>
      <c r="G86" s="314"/>
      <c r="H86" s="314"/>
    </row>
    <row r="87" spans="1:8" x14ac:dyDescent="0.25">
      <c r="A87" s="314"/>
      <c r="B87" s="314"/>
      <c r="C87" s="314"/>
      <c r="D87" s="314"/>
      <c r="E87" s="314"/>
      <c r="F87" s="314"/>
      <c r="G87" s="314"/>
      <c r="H87" s="314"/>
    </row>
    <row r="88" spans="1:8" x14ac:dyDescent="0.25">
      <c r="A88" s="314" t="s">
        <v>101</v>
      </c>
      <c r="B88" s="314"/>
      <c r="C88" s="314"/>
      <c r="D88" s="314"/>
      <c r="E88" s="314"/>
      <c r="F88" s="314"/>
      <c r="G88" s="314"/>
      <c r="H88" s="314"/>
    </row>
    <row r="89" spans="1:8" x14ac:dyDescent="0.25">
      <c r="A89" s="314"/>
      <c r="B89" s="314"/>
      <c r="C89" s="314"/>
      <c r="D89" s="314"/>
      <c r="E89" s="314"/>
      <c r="F89" s="314"/>
      <c r="G89" s="314"/>
      <c r="H89" s="314"/>
    </row>
    <row r="90" spans="1:8" x14ac:dyDescent="0.25">
      <c r="A90" s="314" t="s">
        <v>102</v>
      </c>
      <c r="B90" s="314"/>
      <c r="C90" s="314"/>
      <c r="D90" s="314"/>
      <c r="E90" s="314"/>
      <c r="F90" s="314"/>
      <c r="G90" s="314"/>
      <c r="H90" s="314"/>
    </row>
    <row r="91" spans="1:8" x14ac:dyDescent="0.25">
      <c r="A91" s="314"/>
      <c r="B91" s="314"/>
      <c r="C91" s="314"/>
      <c r="D91" s="314"/>
      <c r="E91" s="314"/>
      <c r="F91" s="314"/>
      <c r="G91" s="314"/>
      <c r="H91" s="314"/>
    </row>
    <row r="92" spans="1:8" x14ac:dyDescent="0.25">
      <c r="A92" s="314" t="s">
        <v>103</v>
      </c>
      <c r="B92" s="314"/>
      <c r="C92" s="314"/>
      <c r="D92" s="314"/>
      <c r="E92" s="314"/>
      <c r="F92" s="314"/>
      <c r="G92" s="314"/>
      <c r="H92" s="314"/>
    </row>
    <row r="93" spans="1:8" x14ac:dyDescent="0.25">
      <c r="A93" s="314"/>
      <c r="B93" s="314"/>
      <c r="C93" s="314"/>
      <c r="D93" s="314"/>
      <c r="E93" s="314"/>
      <c r="F93" s="314"/>
      <c r="G93" s="314"/>
      <c r="H93" s="314"/>
    </row>
    <row r="94" spans="1:8" x14ac:dyDescent="0.25">
      <c r="A94" s="319" t="s">
        <v>104</v>
      </c>
      <c r="B94" s="319"/>
      <c r="C94" s="319"/>
      <c r="D94" s="319"/>
      <c r="E94" s="319"/>
      <c r="F94" s="319"/>
      <c r="G94" s="319"/>
      <c r="H94" s="319"/>
    </row>
    <row r="95" spans="1:8" x14ac:dyDescent="0.25">
      <c r="A95" s="319"/>
      <c r="B95" s="319"/>
      <c r="C95" s="319"/>
      <c r="D95" s="319"/>
      <c r="E95" s="319"/>
      <c r="F95" s="319"/>
      <c r="G95" s="319"/>
      <c r="H95" s="319"/>
    </row>
    <row r="96" spans="1:8" x14ac:dyDescent="0.25">
      <c r="A96" s="319"/>
      <c r="B96" s="319"/>
      <c r="C96" s="319"/>
      <c r="D96" s="319"/>
      <c r="E96" s="319"/>
      <c r="F96" s="319"/>
      <c r="G96" s="319"/>
      <c r="H96" s="319"/>
    </row>
    <row r="97" spans="1:8" x14ac:dyDescent="0.25">
      <c r="A97" s="319"/>
      <c r="B97" s="319"/>
      <c r="C97" s="319"/>
      <c r="D97" s="319"/>
      <c r="E97" s="319"/>
      <c r="F97" s="319"/>
      <c r="G97" s="319"/>
      <c r="H97" s="319"/>
    </row>
    <row r="98" spans="1:8" x14ac:dyDescent="0.25">
      <c r="A98" s="320" t="s">
        <v>105</v>
      </c>
      <c r="B98" s="320"/>
      <c r="C98" s="320"/>
      <c r="D98" s="320"/>
      <c r="E98" s="320"/>
      <c r="F98" s="320"/>
      <c r="G98" s="320"/>
      <c r="H98" s="320"/>
    </row>
    <row r="99" spans="1:8" x14ac:dyDescent="0.25">
      <c r="A99" s="320"/>
      <c r="B99" s="320"/>
      <c r="C99" s="320"/>
      <c r="D99" s="320"/>
      <c r="E99" s="320"/>
      <c r="F99" s="320"/>
      <c r="G99" s="320"/>
      <c r="H99" s="320"/>
    </row>
    <row r="100" spans="1:8" x14ac:dyDescent="0.25">
      <c r="A100" s="320" t="s">
        <v>106</v>
      </c>
      <c r="B100" s="320"/>
      <c r="C100" s="320"/>
      <c r="D100" s="320"/>
      <c r="E100" s="320"/>
      <c r="F100" s="320"/>
      <c r="G100" s="320"/>
      <c r="H100" s="320"/>
    </row>
    <row r="101" spans="1:8" x14ac:dyDescent="0.25">
      <c r="A101" s="320"/>
      <c r="B101" s="320"/>
      <c r="C101" s="320"/>
      <c r="D101" s="320"/>
      <c r="E101" s="320"/>
      <c r="F101" s="320"/>
      <c r="G101" s="320"/>
      <c r="H101" s="320"/>
    </row>
    <row r="102" spans="1:8" x14ac:dyDescent="0.25">
      <c r="A102" s="321" t="s">
        <v>107</v>
      </c>
      <c r="B102" s="321"/>
      <c r="C102" s="321"/>
      <c r="D102" s="321"/>
      <c r="E102" s="321"/>
      <c r="F102" s="321"/>
      <c r="G102" s="321"/>
      <c r="H102" s="321"/>
    </row>
    <row r="103" spans="1:8" x14ac:dyDescent="0.25">
      <c r="A103" s="321"/>
      <c r="B103" s="321"/>
      <c r="C103" s="321"/>
      <c r="D103" s="321"/>
      <c r="E103" s="321"/>
      <c r="F103" s="321"/>
      <c r="G103" s="321"/>
      <c r="H103" s="321"/>
    </row>
    <row r="104" spans="1:8" x14ac:dyDescent="0.25">
      <c r="A104" s="307" t="s">
        <v>108</v>
      </c>
      <c r="B104" s="307"/>
      <c r="C104" s="307"/>
      <c r="D104" s="307"/>
      <c r="E104" s="307"/>
      <c r="F104" s="307"/>
      <c r="G104" s="307"/>
      <c r="H104" s="307"/>
    </row>
    <row r="105" spans="1:8" x14ac:dyDescent="0.25">
      <c r="A105" s="307" t="s">
        <v>109</v>
      </c>
      <c r="B105" s="307"/>
      <c r="C105" s="307"/>
      <c r="D105" s="307"/>
      <c r="E105" s="307"/>
      <c r="F105" s="307"/>
      <c r="G105" s="307"/>
      <c r="H105" s="307"/>
    </row>
    <row r="106" spans="1:8" x14ac:dyDescent="0.25">
      <c r="A106" s="307"/>
      <c r="B106" s="307"/>
      <c r="C106" s="307"/>
      <c r="D106" s="307"/>
      <c r="E106" s="307"/>
      <c r="F106" s="307"/>
      <c r="G106" s="307"/>
      <c r="H106" s="307"/>
    </row>
    <row r="108" spans="1:8" ht="18.75" x14ac:dyDescent="0.3">
      <c r="A108" s="78" t="s">
        <v>111</v>
      </c>
      <c r="B108" s="79"/>
      <c r="C108" s="80"/>
      <c r="D108" s="80"/>
      <c r="E108" s="80"/>
      <c r="F108" s="80"/>
      <c r="G108" s="81"/>
      <c r="H108" s="80"/>
    </row>
    <row r="109" spans="1:8" x14ac:dyDescent="0.25">
      <c r="A109" s="80"/>
      <c r="B109" s="81"/>
      <c r="C109" s="80"/>
      <c r="D109" s="80"/>
      <c r="E109" s="80"/>
      <c r="F109" s="80"/>
      <c r="G109" s="81"/>
      <c r="H109" s="80"/>
    </row>
    <row r="110" spans="1:8" ht="38.25" x14ac:dyDescent="0.25">
      <c r="A110" s="82" t="s">
        <v>112</v>
      </c>
      <c r="B110" s="82" t="s">
        <v>113</v>
      </c>
      <c r="C110" s="82" t="s">
        <v>114</v>
      </c>
      <c r="D110" s="308" t="s">
        <v>115</v>
      </c>
      <c r="E110" s="308"/>
      <c r="F110" s="308"/>
      <c r="G110" s="82" t="s">
        <v>116</v>
      </c>
      <c r="H110" s="82" t="s">
        <v>117</v>
      </c>
    </row>
    <row r="111" spans="1:8" x14ac:dyDescent="0.25">
      <c r="A111" s="83"/>
      <c r="B111" s="83"/>
      <c r="C111" s="83"/>
      <c r="D111" s="84"/>
      <c r="E111" s="85"/>
      <c r="F111" s="86"/>
      <c r="G111" s="87"/>
      <c r="H111" s="83"/>
    </row>
    <row r="113" spans="1:8" x14ac:dyDescent="0.25">
      <c r="A113" s="309" t="s">
        <v>118</v>
      </c>
      <c r="B113" s="309"/>
      <c r="C113" s="309"/>
      <c r="D113" s="309"/>
      <c r="E113" s="309"/>
      <c r="F113" s="309"/>
      <c r="G113" s="309"/>
      <c r="H113" s="309"/>
    </row>
    <row r="114" spans="1:8" x14ac:dyDescent="0.25">
      <c r="A114" s="310"/>
      <c r="B114" s="310"/>
      <c r="C114" s="310"/>
      <c r="D114" s="310"/>
      <c r="E114" s="310"/>
      <c r="F114" s="310"/>
      <c r="G114" s="310"/>
      <c r="H114" s="310"/>
    </row>
    <row r="115" spans="1:8" ht="51" x14ac:dyDescent="0.25">
      <c r="A115" s="88" t="s">
        <v>119</v>
      </c>
      <c r="B115" s="88" t="s">
        <v>18</v>
      </c>
      <c r="C115" s="88" t="s">
        <v>120</v>
      </c>
      <c r="D115" s="88" t="s">
        <v>121</v>
      </c>
      <c r="E115" s="88" t="s">
        <v>122</v>
      </c>
      <c r="F115" s="88" t="s">
        <v>123</v>
      </c>
      <c r="G115" s="88" t="s">
        <v>124</v>
      </c>
      <c r="H115" s="88" t="s">
        <v>125</v>
      </c>
    </row>
    <row r="116" spans="1:8" x14ac:dyDescent="0.25">
      <c r="A116" s="89"/>
      <c r="B116" s="89"/>
      <c r="C116" s="89"/>
      <c r="D116" s="89"/>
      <c r="E116" s="89"/>
      <c r="F116" s="89"/>
      <c r="G116" s="89"/>
      <c r="H116" s="89"/>
    </row>
    <row r="117" spans="1:8" x14ac:dyDescent="0.25">
      <c r="A117" s="90"/>
      <c r="B117" s="91"/>
      <c r="C117" s="90"/>
      <c r="D117" s="90"/>
      <c r="E117" s="91"/>
      <c r="F117" s="90"/>
      <c r="G117" s="92"/>
      <c r="H117" s="90"/>
    </row>
  </sheetData>
  <mergeCells count="24">
    <mergeCell ref="A113:H114"/>
    <mergeCell ref="A86:H87"/>
    <mergeCell ref="A88:H89"/>
    <mergeCell ref="A90:H91"/>
    <mergeCell ref="A92:H93"/>
    <mergeCell ref="A94:H97"/>
    <mergeCell ref="A98:H99"/>
    <mergeCell ref="A100:H101"/>
    <mergeCell ref="A102:H103"/>
    <mergeCell ref="A104:H104"/>
    <mergeCell ref="A105:H106"/>
    <mergeCell ref="D110:F110"/>
    <mergeCell ref="A84:H85"/>
    <mergeCell ref="I3:J3"/>
    <mergeCell ref="A16:A17"/>
    <mergeCell ref="B16:B17"/>
    <mergeCell ref="A68:H69"/>
    <mergeCell ref="A70:H71"/>
    <mergeCell ref="A72:H73"/>
    <mergeCell ref="A74:H75"/>
    <mergeCell ref="A76:H77"/>
    <mergeCell ref="A78:H79"/>
    <mergeCell ref="A80:H81"/>
    <mergeCell ref="A82:H83"/>
  </mergeCells>
  <printOptions horizontalCentered="1"/>
  <pageMargins left="0.78740157480314965" right="0.39370078740157483" top="0.78740157480314965" bottom="0.78740157480314965" header="0" footer="0"/>
  <pageSetup paperSize="5" orientation="landscape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K130"/>
  <sheetViews>
    <sheetView showGridLines="0" zoomScaleNormal="100" workbookViewId="0"/>
  </sheetViews>
  <sheetFormatPr baseColWidth="10" defaultRowHeight="12.75" x14ac:dyDescent="0.2"/>
  <cols>
    <col min="1" max="1" width="44.28515625" style="3" customWidth="1"/>
    <col min="2" max="2" width="18" style="2" customWidth="1"/>
    <col min="3" max="3" width="15.7109375" style="2" bestFit="1" customWidth="1"/>
    <col min="4" max="4" width="13.28515625" style="3" customWidth="1"/>
    <col min="5" max="5" width="16.28515625" style="3" bestFit="1" customWidth="1"/>
    <col min="6" max="16384" width="11.42578125" style="3"/>
  </cols>
  <sheetData>
    <row r="1" spans="1:11" x14ac:dyDescent="0.2">
      <c r="A1" s="1" t="s">
        <v>0</v>
      </c>
    </row>
    <row r="2" spans="1:11" x14ac:dyDescent="0.2">
      <c r="A2" s="4" t="s">
        <v>1</v>
      </c>
      <c r="F2" s="5"/>
      <c r="G2" s="5"/>
      <c r="H2" s="5"/>
      <c r="I2" s="5"/>
      <c r="J2" s="5"/>
      <c r="K2" s="5"/>
    </row>
    <row r="3" spans="1:11" ht="13.5" thickBot="1" x14ac:dyDescent="0.25">
      <c r="F3" s="5"/>
      <c r="G3" s="5"/>
      <c r="H3" s="5"/>
      <c r="I3" s="322"/>
      <c r="J3" s="322"/>
      <c r="K3" s="5"/>
    </row>
    <row r="4" spans="1:11" s="1" customFormat="1" ht="17.25" customHeight="1" thickBot="1" x14ac:dyDescent="0.25">
      <c r="A4" s="6" t="s">
        <v>2</v>
      </c>
      <c r="B4" s="7" t="s">
        <v>3</v>
      </c>
      <c r="C4" s="8" t="s">
        <v>4</v>
      </c>
      <c r="D4" s="9"/>
      <c r="F4" s="10"/>
      <c r="G4" s="11"/>
      <c r="H4" s="12"/>
      <c r="I4" s="12"/>
      <c r="J4" s="13"/>
      <c r="K4" s="11"/>
    </row>
    <row r="5" spans="1:11" s="1" customFormat="1" ht="13.5" customHeight="1" x14ac:dyDescent="0.2">
      <c r="A5" s="14"/>
      <c r="B5" s="15"/>
      <c r="C5" s="16"/>
      <c r="D5" s="9"/>
      <c r="F5" s="10"/>
      <c r="G5" s="11"/>
      <c r="H5" s="12"/>
      <c r="I5" s="12"/>
      <c r="J5" s="13"/>
      <c r="K5" s="11"/>
    </row>
    <row r="6" spans="1:11" s="1" customFormat="1" ht="13.5" customHeight="1" x14ac:dyDescent="0.2">
      <c r="A6" s="17" t="s">
        <v>5</v>
      </c>
      <c r="B6" s="18">
        <v>4515010</v>
      </c>
      <c r="C6" s="19">
        <v>10789907</v>
      </c>
      <c r="D6" s="9"/>
      <c r="F6" s="10"/>
      <c r="G6" s="11"/>
      <c r="H6" s="12"/>
      <c r="I6" s="12"/>
      <c r="J6" s="13"/>
      <c r="K6" s="11"/>
    </row>
    <row r="7" spans="1:11" s="1" customFormat="1" ht="13.5" customHeight="1" x14ac:dyDescent="0.2">
      <c r="A7" s="17" t="s">
        <v>6</v>
      </c>
      <c r="B7" s="18">
        <v>12600</v>
      </c>
      <c r="C7" s="19">
        <v>10156</v>
      </c>
      <c r="D7" s="9"/>
      <c r="F7" s="10"/>
      <c r="G7" s="11"/>
      <c r="H7" s="12"/>
      <c r="I7" s="12"/>
      <c r="J7" s="13"/>
      <c r="K7" s="11"/>
    </row>
    <row r="8" spans="1:11" s="1" customFormat="1" ht="13.5" customHeight="1" x14ac:dyDescent="0.2">
      <c r="A8" s="17" t="s">
        <v>7</v>
      </c>
      <c r="B8" s="18">
        <v>332</v>
      </c>
      <c r="C8" s="19">
        <v>63</v>
      </c>
      <c r="D8" s="9"/>
      <c r="F8" s="10"/>
      <c r="G8" s="11"/>
      <c r="H8" s="12"/>
      <c r="I8" s="12"/>
      <c r="J8" s="13"/>
      <c r="K8" s="11"/>
    </row>
    <row r="9" spans="1:11" s="1" customFormat="1" ht="13.5" customHeight="1" x14ac:dyDescent="0.2">
      <c r="A9" s="17" t="s">
        <v>8</v>
      </c>
      <c r="B9" s="18">
        <v>32592000</v>
      </c>
      <c r="C9" s="19">
        <v>21184800</v>
      </c>
      <c r="D9" s="9"/>
      <c r="F9" s="10"/>
      <c r="G9" s="11"/>
      <c r="H9" s="12"/>
      <c r="I9" s="12"/>
      <c r="J9" s="13"/>
      <c r="K9" s="11"/>
    </row>
    <row r="10" spans="1:11" s="1" customFormat="1" ht="13.5" customHeight="1" x14ac:dyDescent="0.2">
      <c r="A10" s="17" t="s">
        <v>9</v>
      </c>
      <c r="B10" s="18">
        <v>641124152</v>
      </c>
      <c r="C10" s="19">
        <v>22439345</v>
      </c>
      <c r="D10" s="9"/>
      <c r="F10" s="10"/>
      <c r="G10" s="11"/>
      <c r="H10" s="12"/>
      <c r="I10" s="12"/>
      <c r="J10" s="13"/>
      <c r="K10" s="11"/>
    </row>
    <row r="11" spans="1:11" s="1" customFormat="1" ht="13.5" customHeight="1" x14ac:dyDescent="0.2">
      <c r="A11" s="17" t="s">
        <v>10</v>
      </c>
      <c r="B11" s="18">
        <v>744720</v>
      </c>
      <c r="C11" s="19">
        <v>930900</v>
      </c>
      <c r="D11" s="9"/>
      <c r="F11" s="10"/>
      <c r="G11" s="11"/>
      <c r="H11" s="12"/>
      <c r="I11" s="12"/>
      <c r="J11" s="13"/>
      <c r="K11" s="11"/>
    </row>
    <row r="12" spans="1:11" s="1" customFormat="1" ht="13.5" customHeight="1" x14ac:dyDescent="0.2">
      <c r="A12" s="17" t="s">
        <v>11</v>
      </c>
      <c r="B12" s="18">
        <v>112485052</v>
      </c>
      <c r="C12" s="19">
        <v>101630912</v>
      </c>
      <c r="D12" s="9"/>
      <c r="F12" s="10"/>
      <c r="G12" s="11"/>
      <c r="H12" s="12"/>
      <c r="I12" s="12"/>
      <c r="J12" s="13"/>
      <c r="K12" s="11"/>
    </row>
    <row r="13" spans="1:11" s="1" customFormat="1" ht="13.5" customHeight="1" thickBot="1" x14ac:dyDescent="0.25">
      <c r="A13" s="20"/>
      <c r="B13" s="21"/>
      <c r="C13" s="22"/>
      <c r="D13" s="9"/>
      <c r="F13" s="10"/>
      <c r="G13" s="11"/>
      <c r="H13" s="12"/>
      <c r="I13" s="12"/>
      <c r="J13" s="13"/>
      <c r="K13" s="11"/>
    </row>
    <row r="14" spans="1:11" ht="13.5" thickBot="1" x14ac:dyDescent="0.25">
      <c r="A14" s="23" t="s">
        <v>12</v>
      </c>
      <c r="B14" s="24"/>
      <c r="C14" s="25">
        <f>SUM(C6:C13)</f>
        <v>156986083</v>
      </c>
      <c r="F14" s="5"/>
      <c r="G14" s="5"/>
      <c r="H14" s="5"/>
      <c r="I14" s="5"/>
      <c r="J14" s="5"/>
      <c r="K14" s="5"/>
    </row>
    <row r="15" spans="1:11" x14ac:dyDescent="0.2">
      <c r="A15" s="5"/>
      <c r="B15" s="26"/>
      <c r="C15" s="26"/>
      <c r="F15" s="5"/>
      <c r="G15" s="5"/>
      <c r="H15" s="5"/>
      <c r="I15" s="5"/>
      <c r="J15" s="5"/>
      <c r="K15" s="5"/>
    </row>
    <row r="16" spans="1:11" x14ac:dyDescent="0.2">
      <c r="A16" s="27" t="s">
        <v>13</v>
      </c>
      <c r="E16" s="2"/>
      <c r="F16" s="5"/>
      <c r="G16" s="5"/>
      <c r="H16" s="28"/>
      <c r="I16" s="5"/>
      <c r="J16" s="5"/>
      <c r="K16" s="5"/>
    </row>
    <row r="17" spans="1:11" x14ac:dyDescent="0.2">
      <c r="A17" s="29" t="s">
        <v>14</v>
      </c>
      <c r="F17" s="5"/>
      <c r="G17" s="5"/>
      <c r="H17" s="5"/>
      <c r="I17" s="5"/>
      <c r="J17" s="5"/>
      <c r="K17" s="5"/>
    </row>
    <row r="18" spans="1:11" x14ac:dyDescent="0.2">
      <c r="B18" s="3"/>
      <c r="C18" s="3"/>
      <c r="F18" s="5"/>
      <c r="G18" s="5"/>
      <c r="H18" s="5"/>
      <c r="I18" s="5"/>
      <c r="J18" s="5"/>
      <c r="K18" s="5"/>
    </row>
    <row r="19" spans="1:11" x14ac:dyDescent="0.2">
      <c r="A19" s="30" t="s">
        <v>15</v>
      </c>
      <c r="B19" s="30"/>
      <c r="C19" s="31"/>
      <c r="D19" s="31"/>
      <c r="E19" s="32"/>
      <c r="F19" s="32"/>
      <c r="G19" s="33"/>
      <c r="H19" s="34"/>
      <c r="I19" s="5"/>
    </row>
    <row r="20" spans="1:11" x14ac:dyDescent="0.2">
      <c r="A20" s="35" t="s">
        <v>16</v>
      </c>
      <c r="B20" s="35"/>
      <c r="C20" s="36"/>
      <c r="D20" s="36"/>
      <c r="E20" s="37"/>
      <c r="F20" s="37"/>
      <c r="G20" s="38"/>
      <c r="H20" s="39"/>
    </row>
    <row r="21" spans="1:11" x14ac:dyDescent="0.2">
      <c r="A21" s="315" t="s">
        <v>2</v>
      </c>
      <c r="B21" s="317" t="s">
        <v>17</v>
      </c>
      <c r="C21" s="40" t="s">
        <v>18</v>
      </c>
      <c r="D21" s="41" t="s">
        <v>18</v>
      </c>
      <c r="E21" s="42" t="s">
        <v>19</v>
      </c>
      <c r="F21" s="42" t="s">
        <v>20</v>
      </c>
      <c r="G21" s="43" t="s">
        <v>21</v>
      </c>
      <c r="H21" s="43" t="s">
        <v>22</v>
      </c>
    </row>
    <row r="22" spans="1:11" x14ac:dyDescent="0.2">
      <c r="A22" s="316"/>
      <c r="B22" s="318"/>
      <c r="C22" s="44" t="s">
        <v>23</v>
      </c>
      <c r="D22" s="45" t="s">
        <v>24</v>
      </c>
      <c r="E22" s="46" t="s">
        <v>25</v>
      </c>
      <c r="F22" s="46" t="s">
        <v>26</v>
      </c>
      <c r="G22" s="47" t="s">
        <v>27</v>
      </c>
      <c r="H22" s="47" t="s">
        <v>28</v>
      </c>
    </row>
    <row r="23" spans="1:11" x14ac:dyDescent="0.2">
      <c r="A23" s="48"/>
      <c r="B23" s="49"/>
      <c r="C23" s="50"/>
      <c r="D23" s="50"/>
      <c r="E23" s="51"/>
      <c r="F23" s="51"/>
      <c r="G23" s="52"/>
      <c r="H23" s="53"/>
    </row>
    <row r="24" spans="1:11" x14ac:dyDescent="0.2">
      <c r="A24" s="54" t="s">
        <v>29</v>
      </c>
      <c r="B24" s="55">
        <v>874</v>
      </c>
      <c r="C24" s="56">
        <v>40025</v>
      </c>
      <c r="D24" s="56">
        <v>41027</v>
      </c>
      <c r="E24" s="57">
        <v>4984667129</v>
      </c>
      <c r="F24" s="57">
        <v>22246633</v>
      </c>
      <c r="G24" s="58">
        <v>0.69679999999999997</v>
      </c>
      <c r="H24" s="59">
        <v>15501447</v>
      </c>
    </row>
    <row r="25" spans="1:11" x14ac:dyDescent="0.2">
      <c r="A25" s="54" t="s">
        <v>30</v>
      </c>
      <c r="B25" s="55">
        <v>875</v>
      </c>
      <c r="C25" s="56">
        <v>40030</v>
      </c>
      <c r="D25" s="56">
        <v>40995</v>
      </c>
      <c r="E25" s="57">
        <v>9506281564</v>
      </c>
      <c r="F25" s="57">
        <v>11794394</v>
      </c>
      <c r="G25" s="58">
        <v>0.68689999999999996</v>
      </c>
      <c r="H25" s="59">
        <v>8102058</v>
      </c>
    </row>
    <row r="26" spans="1:11" x14ac:dyDescent="0.2">
      <c r="A26" s="54" t="s">
        <v>31</v>
      </c>
      <c r="B26" s="55">
        <v>877</v>
      </c>
      <c r="C26" s="56">
        <v>40050</v>
      </c>
      <c r="D26" s="56">
        <v>41085</v>
      </c>
      <c r="E26" s="57">
        <v>29745207600</v>
      </c>
      <c r="F26" s="57">
        <v>123938365</v>
      </c>
      <c r="G26" s="58">
        <v>0.96911903751513906</v>
      </c>
      <c r="H26" s="59">
        <v>120111029</v>
      </c>
    </row>
    <row r="27" spans="1:11" x14ac:dyDescent="0.2">
      <c r="A27" s="54" t="s">
        <v>32</v>
      </c>
      <c r="B27" s="55">
        <v>886</v>
      </c>
      <c r="C27" s="56">
        <v>40115</v>
      </c>
      <c r="D27" s="56">
        <v>41152</v>
      </c>
      <c r="E27" s="57">
        <v>18600000000</v>
      </c>
      <c r="F27" s="57">
        <v>93000000</v>
      </c>
      <c r="G27" s="58">
        <v>0.98356238709677424</v>
      </c>
      <c r="H27" s="59">
        <v>91471302</v>
      </c>
    </row>
    <row r="28" spans="1:11" x14ac:dyDescent="0.2">
      <c r="A28" s="54" t="s">
        <v>33</v>
      </c>
      <c r="B28" s="55">
        <v>890</v>
      </c>
      <c r="C28" s="56">
        <v>40123</v>
      </c>
      <c r="D28" s="56">
        <v>41148</v>
      </c>
      <c r="E28" s="57">
        <v>1967214975</v>
      </c>
      <c r="F28" s="57">
        <v>26229533</v>
      </c>
      <c r="G28" s="58">
        <v>0.92331876438669347</v>
      </c>
      <c r="H28" s="59">
        <v>24218220</v>
      </c>
    </row>
    <row r="29" spans="1:11" x14ac:dyDescent="0.2">
      <c r="A29" s="54" t="s">
        <v>34</v>
      </c>
      <c r="B29" s="55">
        <v>894</v>
      </c>
      <c r="C29" s="56">
        <v>40227</v>
      </c>
      <c r="D29" s="56">
        <v>41261</v>
      </c>
      <c r="E29" s="56" t="s">
        <v>35</v>
      </c>
      <c r="F29" s="57">
        <v>1500000000</v>
      </c>
      <c r="G29" s="58">
        <v>0.87611708866666671</v>
      </c>
      <c r="H29" s="59">
        <v>1314175633</v>
      </c>
    </row>
    <row r="30" spans="1:11" x14ac:dyDescent="0.2">
      <c r="A30" s="54" t="s">
        <v>36</v>
      </c>
      <c r="B30" s="55">
        <v>909</v>
      </c>
      <c r="C30" s="56">
        <v>40493</v>
      </c>
      <c r="D30" s="56">
        <v>41518</v>
      </c>
      <c r="E30" s="57" t="s">
        <v>37</v>
      </c>
      <c r="F30" s="57">
        <v>1264160000</v>
      </c>
      <c r="G30" s="58">
        <v>0.95</v>
      </c>
      <c r="H30" s="59">
        <v>1200952000</v>
      </c>
    </row>
    <row r="31" spans="1:11" x14ac:dyDescent="0.2">
      <c r="A31" s="54" t="s">
        <v>38</v>
      </c>
      <c r="B31" s="55">
        <v>913</v>
      </c>
      <c r="C31" s="56">
        <v>40595</v>
      </c>
      <c r="D31" s="56">
        <v>41622</v>
      </c>
      <c r="E31" s="57" t="s">
        <v>39</v>
      </c>
      <c r="F31" s="57">
        <v>1792000000</v>
      </c>
      <c r="G31" s="58">
        <v>0.9464285714285714</v>
      </c>
      <c r="H31" s="59">
        <v>1696000000</v>
      </c>
    </row>
    <row r="32" spans="1:11" x14ac:dyDescent="0.2">
      <c r="A32" s="54" t="s">
        <v>40</v>
      </c>
      <c r="B32" s="55">
        <v>920</v>
      </c>
      <c r="C32" s="56">
        <v>40645</v>
      </c>
      <c r="D32" s="56">
        <v>41709</v>
      </c>
      <c r="E32" s="57" t="s">
        <v>41</v>
      </c>
      <c r="F32" s="57">
        <v>430000000</v>
      </c>
      <c r="G32" s="58">
        <v>0.9</v>
      </c>
      <c r="H32" s="59">
        <v>387000000</v>
      </c>
    </row>
    <row r="33" spans="1:8" x14ac:dyDescent="0.2">
      <c r="A33" s="54" t="s">
        <v>42</v>
      </c>
      <c r="B33" s="55">
        <v>924</v>
      </c>
      <c r="C33" s="56">
        <v>40679</v>
      </c>
      <c r="D33" s="56">
        <v>41707</v>
      </c>
      <c r="E33" s="57">
        <v>120000000000</v>
      </c>
      <c r="F33" s="57">
        <v>75000000</v>
      </c>
      <c r="G33" s="58">
        <v>0.66537776000000004</v>
      </c>
      <c r="H33" s="59">
        <v>49903332</v>
      </c>
    </row>
    <row r="34" spans="1:8" x14ac:dyDescent="0.2">
      <c r="A34" s="54" t="s">
        <v>43</v>
      </c>
      <c r="B34" s="55">
        <v>925</v>
      </c>
      <c r="C34" s="56">
        <v>40682</v>
      </c>
      <c r="D34" s="56">
        <v>41702</v>
      </c>
      <c r="E34" s="57">
        <v>3781901852</v>
      </c>
      <c r="F34" s="57">
        <v>187000000</v>
      </c>
      <c r="G34" s="58">
        <v>0.96256684491978606</v>
      </c>
      <c r="H34" s="59">
        <v>180000000</v>
      </c>
    </row>
    <row r="35" spans="1:8" x14ac:dyDescent="0.2">
      <c r="A35" s="54" t="s">
        <v>44</v>
      </c>
      <c r="B35" s="55">
        <v>927</v>
      </c>
      <c r="C35" s="56">
        <v>40687</v>
      </c>
      <c r="D35" s="56">
        <v>41721</v>
      </c>
      <c r="E35" s="57">
        <v>25897979168</v>
      </c>
      <c r="F35" s="57">
        <v>158938000</v>
      </c>
      <c r="G35" s="58">
        <v>0.97263083718179411</v>
      </c>
      <c r="H35" s="59">
        <v>154588000</v>
      </c>
    </row>
    <row r="36" spans="1:8" x14ac:dyDescent="0.2">
      <c r="A36" s="54" t="s">
        <v>45</v>
      </c>
      <c r="B36" s="55">
        <v>929</v>
      </c>
      <c r="C36" s="56">
        <v>40701</v>
      </c>
      <c r="D36" s="56">
        <v>41721</v>
      </c>
      <c r="E36" s="57">
        <v>4797900000</v>
      </c>
      <c r="F36" s="57">
        <v>270000000</v>
      </c>
      <c r="G36" s="58">
        <v>0.96296296296296291</v>
      </c>
      <c r="H36" s="59">
        <v>260000000</v>
      </c>
    </row>
    <row r="37" spans="1:8" x14ac:dyDescent="0.2">
      <c r="A37" s="54" t="s">
        <v>46</v>
      </c>
      <c r="B37" s="55">
        <v>933</v>
      </c>
      <c r="C37" s="56">
        <v>40749</v>
      </c>
      <c r="D37" s="56">
        <v>41736</v>
      </c>
      <c r="E37" s="57">
        <v>110000000000</v>
      </c>
      <c r="F37" s="57">
        <v>100000000</v>
      </c>
      <c r="G37" s="58">
        <v>0.9</v>
      </c>
      <c r="H37" s="59">
        <v>90000000</v>
      </c>
    </row>
    <row r="38" spans="1:8" x14ac:dyDescent="0.2">
      <c r="A38" s="54" t="s">
        <v>47</v>
      </c>
      <c r="B38" s="55">
        <v>934</v>
      </c>
      <c r="C38" s="56">
        <v>40751</v>
      </c>
      <c r="D38" s="56">
        <v>41757</v>
      </c>
      <c r="E38" s="57">
        <v>8111609611</v>
      </c>
      <c r="F38" s="57">
        <v>16642639</v>
      </c>
      <c r="G38" s="58">
        <v>0</v>
      </c>
      <c r="H38" s="59">
        <v>0</v>
      </c>
    </row>
    <row r="39" spans="1:8" x14ac:dyDescent="0.2">
      <c r="A39" s="54" t="s">
        <v>48</v>
      </c>
      <c r="B39" s="55">
        <v>947</v>
      </c>
      <c r="C39" s="56">
        <v>40899</v>
      </c>
      <c r="D39" s="56">
        <v>41740</v>
      </c>
      <c r="E39" s="57">
        <v>10000000000</v>
      </c>
      <c r="F39" s="57">
        <v>200000</v>
      </c>
      <c r="G39" s="58">
        <v>0.14219000000000001</v>
      </c>
      <c r="H39" s="59">
        <v>28438</v>
      </c>
    </row>
    <row r="40" spans="1:8" x14ac:dyDescent="0.2">
      <c r="A40" s="54" t="s">
        <v>49</v>
      </c>
      <c r="B40" s="55">
        <v>948</v>
      </c>
      <c r="C40" s="56">
        <v>40932</v>
      </c>
      <c r="D40" s="56">
        <v>41978</v>
      </c>
      <c r="E40" s="57" t="s">
        <v>50</v>
      </c>
      <c r="F40" s="57">
        <v>586166472</v>
      </c>
      <c r="G40" s="58">
        <v>0.72740638942583535</v>
      </c>
      <c r="H40" s="59">
        <v>426381237</v>
      </c>
    </row>
    <row r="41" spans="1:8" x14ac:dyDescent="0.2">
      <c r="A41" s="60"/>
      <c r="B41" s="55" t="s">
        <v>51</v>
      </c>
      <c r="C41" s="61"/>
      <c r="D41" s="61"/>
      <c r="E41" s="62"/>
      <c r="F41" s="57">
        <v>586166472</v>
      </c>
      <c r="G41" s="58">
        <v>0.72740638942583535</v>
      </c>
      <c r="H41" s="59">
        <v>426381237</v>
      </c>
    </row>
    <row r="42" spans="1:8" x14ac:dyDescent="0.2">
      <c r="A42" s="54" t="s">
        <v>52</v>
      </c>
      <c r="B42" s="55">
        <v>954</v>
      </c>
      <c r="C42" s="56">
        <v>40976</v>
      </c>
      <c r="D42" s="56">
        <v>41854</v>
      </c>
      <c r="E42" s="57">
        <v>129553166437</v>
      </c>
      <c r="F42" s="57">
        <v>2969346151</v>
      </c>
      <c r="G42" s="58">
        <v>0</v>
      </c>
      <c r="H42" s="59">
        <v>0</v>
      </c>
    </row>
    <row r="43" spans="1:8" x14ac:dyDescent="0.2">
      <c r="A43" s="54" t="s">
        <v>53</v>
      </c>
      <c r="B43" s="55">
        <v>955</v>
      </c>
      <c r="C43" s="56">
        <v>41016</v>
      </c>
      <c r="D43" s="56" t="s">
        <v>54</v>
      </c>
      <c r="E43" s="57" t="s">
        <v>55</v>
      </c>
      <c r="F43" s="57">
        <v>147355882</v>
      </c>
      <c r="G43" s="58">
        <v>0.96742579980621335</v>
      </c>
      <c r="H43" s="59">
        <v>142555882</v>
      </c>
    </row>
    <row r="44" spans="1:8" x14ac:dyDescent="0.2">
      <c r="A44" s="54" t="s">
        <v>56</v>
      </c>
      <c r="B44" s="55">
        <v>956</v>
      </c>
      <c r="C44" s="56">
        <v>41040</v>
      </c>
      <c r="D44" s="56">
        <v>41708</v>
      </c>
      <c r="E44" s="57">
        <v>500000000</v>
      </c>
      <c r="F44" s="57">
        <v>500000</v>
      </c>
      <c r="G44" s="58">
        <v>0</v>
      </c>
      <c r="H44" s="59">
        <v>0</v>
      </c>
    </row>
    <row r="45" spans="1:8" x14ac:dyDescent="0.2">
      <c r="A45" s="54" t="s">
        <v>57</v>
      </c>
      <c r="B45" s="55">
        <v>958</v>
      </c>
      <c r="C45" s="56">
        <v>41073</v>
      </c>
      <c r="D45" s="56">
        <v>42063</v>
      </c>
      <c r="E45" s="57">
        <v>3000000000</v>
      </c>
      <c r="F45" s="57">
        <v>144930816674</v>
      </c>
      <c r="G45" s="58">
        <v>0.33333333456380548</v>
      </c>
      <c r="H45" s="59">
        <v>48310272403</v>
      </c>
    </row>
    <row r="46" spans="1:8" x14ac:dyDescent="0.2">
      <c r="A46" s="54" t="s">
        <v>58</v>
      </c>
      <c r="B46" s="55">
        <v>960</v>
      </c>
      <c r="C46" s="56">
        <v>41073</v>
      </c>
      <c r="D46" s="56">
        <v>41758</v>
      </c>
      <c r="E46" s="57">
        <v>960000000000</v>
      </c>
      <c r="F46" s="57">
        <v>270000000</v>
      </c>
      <c r="G46" s="58">
        <v>0.9</v>
      </c>
      <c r="H46" s="59">
        <v>243000000</v>
      </c>
    </row>
    <row r="47" spans="1:8" x14ac:dyDescent="0.2">
      <c r="A47" s="54" t="s">
        <v>59</v>
      </c>
      <c r="B47" s="55">
        <v>962</v>
      </c>
      <c r="C47" s="56">
        <v>41079</v>
      </c>
      <c r="D47" s="56">
        <v>41993</v>
      </c>
      <c r="E47" s="57">
        <v>2400000000</v>
      </c>
      <c r="F47" s="57">
        <v>300000000</v>
      </c>
      <c r="G47" s="58">
        <v>0.99848941999999996</v>
      </c>
      <c r="H47" s="59">
        <v>299546826</v>
      </c>
    </row>
    <row r="48" spans="1:8" x14ac:dyDescent="0.2">
      <c r="A48" s="54" t="s">
        <v>60</v>
      </c>
      <c r="B48" s="55">
        <v>967</v>
      </c>
      <c r="C48" s="56">
        <v>41269</v>
      </c>
      <c r="D48" s="56">
        <v>42320</v>
      </c>
      <c r="E48" s="57">
        <v>41800000000</v>
      </c>
      <c r="F48" s="57">
        <v>950000000</v>
      </c>
      <c r="G48" s="58">
        <v>0.45040828842105263</v>
      </c>
      <c r="H48" s="59">
        <v>427887874</v>
      </c>
    </row>
    <row r="49" spans="1:8" x14ac:dyDescent="0.2">
      <c r="A49" s="54"/>
      <c r="B49" s="55" t="s">
        <v>51</v>
      </c>
      <c r="C49" s="56"/>
      <c r="D49" s="56"/>
      <c r="E49" s="57"/>
      <c r="F49" s="57">
        <v>600000006</v>
      </c>
      <c r="G49" s="58">
        <v>0.71314644953520212</v>
      </c>
      <c r="H49" s="59">
        <v>427887874</v>
      </c>
    </row>
    <row r="50" spans="1:8" x14ac:dyDescent="0.2">
      <c r="A50" s="54" t="s">
        <v>61</v>
      </c>
      <c r="B50" s="55">
        <v>968</v>
      </c>
      <c r="C50" s="56">
        <v>41276</v>
      </c>
      <c r="D50" s="56">
        <v>42168</v>
      </c>
      <c r="E50" s="57">
        <v>4166346271</v>
      </c>
      <c r="F50" s="57">
        <v>70701600</v>
      </c>
      <c r="G50" s="58">
        <v>0.5928269091505709</v>
      </c>
      <c r="H50" s="59">
        <v>41913811</v>
      </c>
    </row>
    <row r="51" spans="1:8" x14ac:dyDescent="0.2">
      <c r="A51" s="54" t="s">
        <v>62</v>
      </c>
      <c r="B51" s="55">
        <v>970</v>
      </c>
      <c r="C51" s="56">
        <v>41309</v>
      </c>
      <c r="D51" s="56">
        <v>42328</v>
      </c>
      <c r="E51" s="57">
        <v>835000000000</v>
      </c>
      <c r="F51" s="57">
        <v>332987717</v>
      </c>
      <c r="G51" s="58">
        <v>0.90000000210217967</v>
      </c>
      <c r="H51" s="59">
        <v>299688946</v>
      </c>
    </row>
    <row r="52" spans="1:8" x14ac:dyDescent="0.2">
      <c r="A52" s="54" t="s">
        <v>63</v>
      </c>
      <c r="B52" s="55">
        <v>976</v>
      </c>
      <c r="C52" s="56">
        <v>41417</v>
      </c>
      <c r="D52" s="56">
        <v>42094</v>
      </c>
      <c r="E52" s="57" t="s">
        <v>64</v>
      </c>
      <c r="F52" s="57">
        <v>1000000000</v>
      </c>
      <c r="G52" s="58">
        <v>0.87400180299999997</v>
      </c>
      <c r="H52" s="59">
        <v>874001803</v>
      </c>
    </row>
    <row r="53" spans="1:8" x14ac:dyDescent="0.2">
      <c r="A53" s="54" t="s">
        <v>7</v>
      </c>
      <c r="B53" s="55">
        <v>977</v>
      </c>
      <c r="C53" s="56">
        <v>41439</v>
      </c>
      <c r="D53" s="56">
        <v>42468</v>
      </c>
      <c r="E53" s="57">
        <v>75548279000</v>
      </c>
      <c r="F53" s="57">
        <v>377741395</v>
      </c>
      <c r="G53" s="58">
        <v>0.79790000000000005</v>
      </c>
      <c r="H53" s="59">
        <v>301417245</v>
      </c>
    </row>
    <row r="54" spans="1:8" x14ac:dyDescent="0.2">
      <c r="A54" s="54" t="s">
        <v>65</v>
      </c>
      <c r="B54" s="55">
        <v>983</v>
      </c>
      <c r="C54" s="56">
        <v>41527</v>
      </c>
      <c r="D54" s="56">
        <v>42507</v>
      </c>
      <c r="E54" s="57">
        <v>180000000000</v>
      </c>
      <c r="F54" s="57">
        <v>670000000</v>
      </c>
      <c r="G54" s="58">
        <v>0</v>
      </c>
      <c r="H54" s="59">
        <v>0</v>
      </c>
    </row>
    <row r="55" spans="1:8" x14ac:dyDescent="0.2">
      <c r="A55" s="54" t="s">
        <v>66</v>
      </c>
      <c r="B55" s="55">
        <v>984</v>
      </c>
      <c r="C55" s="56">
        <v>41543</v>
      </c>
      <c r="D55" s="56">
        <v>42580</v>
      </c>
      <c r="E55" s="57">
        <v>350000000000</v>
      </c>
      <c r="F55" s="57">
        <v>350000000</v>
      </c>
      <c r="G55" s="58">
        <v>0.9090909085714286</v>
      </c>
      <c r="H55" s="59">
        <v>318181818</v>
      </c>
    </row>
    <row r="56" spans="1:8" x14ac:dyDescent="0.2">
      <c r="A56" s="54"/>
      <c r="B56" s="55" t="s">
        <v>51</v>
      </c>
      <c r="C56" s="56"/>
      <c r="D56" s="56"/>
      <c r="E56" s="57"/>
      <c r="F56" s="57">
        <v>318181818</v>
      </c>
      <c r="G56" s="58">
        <v>1</v>
      </c>
      <c r="H56" s="59">
        <v>318181818</v>
      </c>
    </row>
    <row r="57" spans="1:8" x14ac:dyDescent="0.2">
      <c r="A57" s="54" t="s">
        <v>67</v>
      </c>
      <c r="B57" s="55">
        <v>985</v>
      </c>
      <c r="C57" s="56">
        <v>41572</v>
      </c>
      <c r="D57" s="56">
        <v>42366</v>
      </c>
      <c r="E57" s="57">
        <v>20000000000</v>
      </c>
      <c r="F57" s="57">
        <v>100000000</v>
      </c>
      <c r="G57" s="58">
        <v>0</v>
      </c>
      <c r="H57" s="59">
        <v>0</v>
      </c>
    </row>
    <row r="58" spans="1:8" x14ac:dyDescent="0.2">
      <c r="A58" s="54" t="s">
        <v>68</v>
      </c>
      <c r="B58" s="55">
        <v>986</v>
      </c>
      <c r="C58" s="56">
        <v>41589</v>
      </c>
      <c r="D58" s="56">
        <v>42582</v>
      </c>
      <c r="E58" s="57">
        <v>37499998900</v>
      </c>
      <c r="F58" s="57">
        <v>28846153</v>
      </c>
      <c r="G58" s="58">
        <v>0.99969874665782987</v>
      </c>
      <c r="H58" s="59">
        <v>28837463</v>
      </c>
    </row>
    <row r="59" spans="1:8" x14ac:dyDescent="0.2">
      <c r="A59" s="54" t="s">
        <v>69</v>
      </c>
      <c r="B59" s="55">
        <v>987</v>
      </c>
      <c r="C59" s="56">
        <v>41589</v>
      </c>
      <c r="D59" s="56">
        <v>42532</v>
      </c>
      <c r="E59" s="57" t="s">
        <v>70</v>
      </c>
      <c r="F59" s="57">
        <v>63500000</v>
      </c>
      <c r="G59" s="58">
        <v>0.97653987401574804</v>
      </c>
      <c r="H59" s="59">
        <v>62010282</v>
      </c>
    </row>
    <row r="60" spans="1:8" x14ac:dyDescent="0.2">
      <c r="A60" s="54" t="s">
        <v>71</v>
      </c>
      <c r="B60" s="55">
        <v>989</v>
      </c>
      <c r="C60" s="56">
        <v>41596</v>
      </c>
      <c r="D60" s="56">
        <v>42610</v>
      </c>
      <c r="E60" s="57" t="s">
        <v>72</v>
      </c>
      <c r="F60" s="57">
        <v>6888916</v>
      </c>
      <c r="G60" s="58">
        <v>0.85473824909463259</v>
      </c>
      <c r="H60" s="59">
        <v>5888220</v>
      </c>
    </row>
    <row r="61" spans="1:8" x14ac:dyDescent="0.2">
      <c r="A61" s="54"/>
      <c r="B61" s="55" t="s">
        <v>51</v>
      </c>
      <c r="C61" s="56"/>
      <c r="D61" s="56"/>
      <c r="E61" s="57"/>
      <c r="F61" s="57">
        <v>5888916</v>
      </c>
      <c r="G61" s="58">
        <v>0.99988181186486613</v>
      </c>
      <c r="H61" s="59">
        <v>5888220</v>
      </c>
    </row>
    <row r="62" spans="1:8" x14ac:dyDescent="0.2">
      <c r="A62" s="54" t="s">
        <v>8</v>
      </c>
      <c r="B62" s="55">
        <v>990</v>
      </c>
      <c r="C62" s="56">
        <v>41600</v>
      </c>
      <c r="D62" s="56">
        <v>42534</v>
      </c>
      <c r="E62" s="57">
        <v>200000000048</v>
      </c>
      <c r="F62" s="57">
        <v>228832952</v>
      </c>
      <c r="G62" s="58">
        <v>0.7429</v>
      </c>
      <c r="H62" s="59">
        <v>170000000</v>
      </c>
    </row>
    <row r="63" spans="1:8" x14ac:dyDescent="0.2">
      <c r="A63" s="54" t="s">
        <v>9</v>
      </c>
      <c r="B63" s="55">
        <v>992</v>
      </c>
      <c r="C63" s="56">
        <v>41670</v>
      </c>
      <c r="D63" s="56">
        <v>42706</v>
      </c>
      <c r="E63" s="57" t="s">
        <v>73</v>
      </c>
      <c r="F63" s="57">
        <v>700000000</v>
      </c>
      <c r="G63" s="58">
        <v>0.91590000000000005</v>
      </c>
      <c r="H63" s="59">
        <v>641124152</v>
      </c>
    </row>
    <row r="64" spans="1:8" x14ac:dyDescent="0.2">
      <c r="A64" s="54" t="s">
        <v>10</v>
      </c>
      <c r="B64" s="55">
        <v>993</v>
      </c>
      <c r="C64" s="56">
        <v>41675</v>
      </c>
      <c r="D64" s="56">
        <v>42667</v>
      </c>
      <c r="E64" s="57">
        <v>2000000000</v>
      </c>
      <c r="F64" s="57">
        <v>1600000</v>
      </c>
      <c r="G64" s="58">
        <v>0.46550000000000002</v>
      </c>
      <c r="H64" s="59">
        <v>744720</v>
      </c>
    </row>
    <row r="65" spans="1:8" x14ac:dyDescent="0.2">
      <c r="A65" s="54" t="s">
        <v>74</v>
      </c>
      <c r="B65" s="55">
        <v>994</v>
      </c>
      <c r="C65" s="56">
        <v>41677</v>
      </c>
      <c r="D65" s="56">
        <v>42666</v>
      </c>
      <c r="E65" s="57">
        <v>115000000000</v>
      </c>
      <c r="F65" s="57">
        <v>127777777</v>
      </c>
      <c r="G65" s="58">
        <v>0.9</v>
      </c>
      <c r="H65" s="59">
        <v>115000000</v>
      </c>
    </row>
    <row r="66" spans="1:8" x14ac:dyDescent="0.2">
      <c r="A66" s="54" t="s">
        <v>75</v>
      </c>
      <c r="B66" s="55">
        <v>995</v>
      </c>
      <c r="C66" s="56">
        <v>41702</v>
      </c>
      <c r="D66" s="56">
        <v>42654</v>
      </c>
      <c r="E66" s="57" t="s">
        <v>76</v>
      </c>
      <c r="F66" s="57">
        <v>29966745098</v>
      </c>
      <c r="G66" s="58">
        <v>0</v>
      </c>
      <c r="H66" s="59">
        <v>0</v>
      </c>
    </row>
    <row r="67" spans="1:8" x14ac:dyDescent="0.2">
      <c r="A67" s="54" t="s">
        <v>77</v>
      </c>
      <c r="B67" s="55">
        <v>996</v>
      </c>
      <c r="C67" s="56">
        <v>41702</v>
      </c>
      <c r="D67" s="56">
        <v>42654</v>
      </c>
      <c r="E67" s="57" t="s">
        <v>78</v>
      </c>
      <c r="F67" s="57">
        <v>27121632653</v>
      </c>
      <c r="G67" s="58">
        <v>0</v>
      </c>
      <c r="H67" s="59">
        <v>0</v>
      </c>
    </row>
    <row r="68" spans="1:8" x14ac:dyDescent="0.2">
      <c r="A68" s="54" t="s">
        <v>79</v>
      </c>
      <c r="B68" s="55">
        <v>997</v>
      </c>
      <c r="C68" s="56"/>
      <c r="D68" s="56"/>
      <c r="E68" s="57"/>
      <c r="F68" s="57"/>
      <c r="G68" s="58"/>
      <c r="H68" s="59">
        <v>0</v>
      </c>
    </row>
    <row r="69" spans="1:8" x14ac:dyDescent="0.2">
      <c r="A69" s="54" t="s">
        <v>80</v>
      </c>
      <c r="B69" s="55">
        <v>998</v>
      </c>
      <c r="C69" s="56">
        <v>41711</v>
      </c>
      <c r="D69" s="56">
        <v>42004</v>
      </c>
      <c r="E69" s="57" t="s">
        <v>81</v>
      </c>
      <c r="F69" s="57">
        <v>170000000</v>
      </c>
      <c r="G69" s="58">
        <v>0</v>
      </c>
      <c r="H69" s="59">
        <v>0</v>
      </c>
    </row>
    <row r="70" spans="1:8" x14ac:dyDescent="0.2">
      <c r="A70" s="54" t="s">
        <v>82</v>
      </c>
      <c r="B70" s="55">
        <v>999</v>
      </c>
      <c r="C70" s="56">
        <v>41712</v>
      </c>
      <c r="D70" s="56">
        <v>42667</v>
      </c>
      <c r="E70" s="57">
        <v>12406799562</v>
      </c>
      <c r="F70" s="57">
        <v>197887872</v>
      </c>
      <c r="G70" s="58">
        <v>0</v>
      </c>
      <c r="H70" s="59">
        <v>0</v>
      </c>
    </row>
    <row r="71" spans="1:8" x14ac:dyDescent="0.2">
      <c r="A71" s="54" t="s">
        <v>83</v>
      </c>
      <c r="B71" s="55">
        <v>1000</v>
      </c>
      <c r="C71" s="56">
        <v>41719</v>
      </c>
      <c r="D71" s="56">
        <v>42646</v>
      </c>
      <c r="E71" s="57" t="s">
        <v>84</v>
      </c>
      <c r="F71" s="57">
        <v>729040097</v>
      </c>
      <c r="G71" s="58">
        <v>0</v>
      </c>
      <c r="H71" s="59">
        <v>0</v>
      </c>
    </row>
    <row r="72" spans="1:8" x14ac:dyDescent="0.2">
      <c r="A72" s="54"/>
      <c r="B72" s="55" t="s">
        <v>51</v>
      </c>
      <c r="C72" s="56"/>
      <c r="D72" s="56"/>
      <c r="E72" s="57"/>
      <c r="F72" s="57">
        <v>335229412</v>
      </c>
      <c r="G72" s="58">
        <v>0</v>
      </c>
      <c r="H72" s="59">
        <v>0</v>
      </c>
    </row>
    <row r="73" spans="1:8" x14ac:dyDescent="0.2">
      <c r="A73" s="63"/>
      <c r="B73" s="64"/>
      <c r="C73" s="65"/>
      <c r="D73" s="65"/>
      <c r="E73" s="66"/>
      <c r="F73" s="66"/>
      <c r="G73" s="67"/>
      <c r="H73" s="68"/>
    </row>
    <row r="74" spans="1:8" x14ac:dyDescent="0.2">
      <c r="A74" s="69"/>
      <c r="B74" s="69"/>
      <c r="C74" s="69"/>
      <c r="D74" s="69"/>
      <c r="E74" s="69"/>
      <c r="F74" s="69"/>
      <c r="G74" s="69"/>
      <c r="H74" s="70"/>
    </row>
    <row r="75" spans="1:8" x14ac:dyDescent="0.2">
      <c r="A75" s="71" t="s">
        <v>85</v>
      </c>
      <c r="B75" s="72"/>
      <c r="C75" s="73"/>
      <c r="D75" s="73"/>
      <c r="E75" s="74"/>
      <c r="F75" s="74" t="s">
        <v>86</v>
      </c>
      <c r="G75" s="75"/>
      <c r="H75" s="74"/>
    </row>
    <row r="76" spans="1:8" x14ac:dyDescent="0.2">
      <c r="A76" s="71" t="s">
        <v>87</v>
      </c>
      <c r="B76" s="72"/>
      <c r="C76" s="73"/>
      <c r="D76" s="73"/>
      <c r="E76" s="74"/>
      <c r="F76" s="74"/>
      <c r="G76" s="75"/>
      <c r="H76" s="76"/>
    </row>
    <row r="77" spans="1:8" x14ac:dyDescent="0.2">
      <c r="A77" s="77" t="s">
        <v>88</v>
      </c>
      <c r="B77" s="72"/>
      <c r="C77" s="73"/>
      <c r="D77" s="73"/>
      <c r="E77" s="74"/>
      <c r="F77" s="74"/>
      <c r="G77" s="75"/>
      <c r="H77" s="76"/>
    </row>
    <row r="78" spans="1:8" x14ac:dyDescent="0.2">
      <c r="A78" s="77" t="s">
        <v>89</v>
      </c>
      <c r="B78" s="72"/>
      <c r="C78" s="73"/>
      <c r="D78" s="73"/>
      <c r="E78" s="74"/>
      <c r="F78" s="74"/>
      <c r="G78" s="75"/>
      <c r="H78" s="76"/>
    </row>
    <row r="79" spans="1:8" x14ac:dyDescent="0.2">
      <c r="A79" s="77" t="s">
        <v>90</v>
      </c>
      <c r="B79" s="72"/>
      <c r="C79" s="73"/>
      <c r="D79" s="73"/>
      <c r="E79" s="74"/>
      <c r="F79" s="74"/>
      <c r="G79" s="75"/>
      <c r="H79" s="76"/>
    </row>
    <row r="80" spans="1:8" x14ac:dyDescent="0.2">
      <c r="A80" s="314" t="s">
        <v>91</v>
      </c>
      <c r="B80" s="314"/>
      <c r="C80" s="314"/>
      <c r="D80" s="314"/>
      <c r="E80" s="314"/>
      <c r="F80" s="314"/>
      <c r="G80" s="314"/>
      <c r="H80" s="314"/>
    </row>
    <row r="81" spans="1:8" x14ac:dyDescent="0.2">
      <c r="A81" s="314"/>
      <c r="B81" s="314"/>
      <c r="C81" s="314"/>
      <c r="D81" s="314"/>
      <c r="E81" s="314"/>
      <c r="F81" s="314"/>
      <c r="G81" s="314"/>
      <c r="H81" s="314"/>
    </row>
    <row r="82" spans="1:8" x14ac:dyDescent="0.2">
      <c r="A82" s="314" t="s">
        <v>92</v>
      </c>
      <c r="B82" s="314"/>
      <c r="C82" s="314"/>
      <c r="D82" s="314"/>
      <c r="E82" s="314"/>
      <c r="F82" s="314"/>
      <c r="G82" s="314"/>
      <c r="H82" s="314"/>
    </row>
    <row r="83" spans="1:8" x14ac:dyDescent="0.2">
      <c r="A83" s="314"/>
      <c r="B83" s="314"/>
      <c r="C83" s="314"/>
      <c r="D83" s="314"/>
      <c r="E83" s="314"/>
      <c r="F83" s="314"/>
      <c r="G83" s="314"/>
      <c r="H83" s="314"/>
    </row>
    <row r="84" spans="1:8" x14ac:dyDescent="0.2">
      <c r="A84" s="314" t="s">
        <v>93</v>
      </c>
      <c r="B84" s="314"/>
      <c r="C84" s="314"/>
      <c r="D84" s="314"/>
      <c r="E84" s="314"/>
      <c r="F84" s="314"/>
      <c r="G84" s="314"/>
      <c r="H84" s="314"/>
    </row>
    <row r="85" spans="1:8" x14ac:dyDescent="0.2">
      <c r="A85" s="314"/>
      <c r="B85" s="314"/>
      <c r="C85" s="314"/>
      <c r="D85" s="314"/>
      <c r="E85" s="314"/>
      <c r="F85" s="314"/>
      <c r="G85" s="314"/>
      <c r="H85" s="314"/>
    </row>
    <row r="86" spans="1:8" x14ac:dyDescent="0.2">
      <c r="A86" s="314" t="s">
        <v>94</v>
      </c>
      <c r="B86" s="314"/>
      <c r="C86" s="314"/>
      <c r="D86" s="314"/>
      <c r="E86" s="314"/>
      <c r="F86" s="314"/>
      <c r="G86" s="314"/>
      <c r="H86" s="314"/>
    </row>
    <row r="87" spans="1:8" x14ac:dyDescent="0.2">
      <c r="A87" s="314"/>
      <c r="B87" s="314"/>
      <c r="C87" s="314"/>
      <c r="D87" s="314"/>
      <c r="E87" s="314"/>
      <c r="F87" s="314"/>
      <c r="G87" s="314"/>
      <c r="H87" s="314"/>
    </row>
    <row r="88" spans="1:8" x14ac:dyDescent="0.2">
      <c r="A88" s="314" t="s">
        <v>95</v>
      </c>
      <c r="B88" s="314"/>
      <c r="C88" s="314"/>
      <c r="D88" s="314"/>
      <c r="E88" s="314"/>
      <c r="F88" s="314"/>
      <c r="G88" s="314"/>
      <c r="H88" s="314"/>
    </row>
    <row r="89" spans="1:8" x14ac:dyDescent="0.2">
      <c r="A89" s="314"/>
      <c r="B89" s="314"/>
      <c r="C89" s="314"/>
      <c r="D89" s="314"/>
      <c r="E89" s="314"/>
      <c r="F89" s="314"/>
      <c r="G89" s="314"/>
      <c r="H89" s="314"/>
    </row>
    <row r="90" spans="1:8" x14ac:dyDescent="0.2">
      <c r="A90" s="314" t="s">
        <v>96</v>
      </c>
      <c r="B90" s="314"/>
      <c r="C90" s="314"/>
      <c r="D90" s="314"/>
      <c r="E90" s="314"/>
      <c r="F90" s="314"/>
      <c r="G90" s="314"/>
      <c r="H90" s="314"/>
    </row>
    <row r="91" spans="1:8" x14ac:dyDescent="0.2">
      <c r="A91" s="314"/>
      <c r="B91" s="314"/>
      <c r="C91" s="314"/>
      <c r="D91" s="314"/>
      <c r="E91" s="314"/>
      <c r="F91" s="314"/>
      <c r="G91" s="314"/>
      <c r="H91" s="314"/>
    </row>
    <row r="92" spans="1:8" x14ac:dyDescent="0.2">
      <c r="A92" s="314" t="s">
        <v>97</v>
      </c>
      <c r="B92" s="314"/>
      <c r="C92" s="314"/>
      <c r="D92" s="314"/>
      <c r="E92" s="314"/>
      <c r="F92" s="314"/>
      <c r="G92" s="314"/>
      <c r="H92" s="314"/>
    </row>
    <row r="93" spans="1:8" x14ac:dyDescent="0.2">
      <c r="A93" s="314"/>
      <c r="B93" s="314"/>
      <c r="C93" s="314"/>
      <c r="D93" s="314"/>
      <c r="E93" s="314"/>
      <c r="F93" s="314"/>
      <c r="G93" s="314"/>
      <c r="H93" s="314"/>
    </row>
    <row r="94" spans="1:8" x14ac:dyDescent="0.2">
      <c r="A94" s="314" t="s">
        <v>98</v>
      </c>
      <c r="B94" s="314"/>
      <c r="C94" s="314"/>
      <c r="D94" s="314"/>
      <c r="E94" s="314"/>
      <c r="F94" s="314"/>
      <c r="G94" s="314"/>
      <c r="H94" s="314"/>
    </row>
    <row r="95" spans="1:8" x14ac:dyDescent="0.2">
      <c r="A95" s="314"/>
      <c r="B95" s="314"/>
      <c r="C95" s="314"/>
      <c r="D95" s="314"/>
      <c r="E95" s="314"/>
      <c r="F95" s="314"/>
      <c r="G95" s="314"/>
      <c r="H95" s="314"/>
    </row>
    <row r="96" spans="1:8" x14ac:dyDescent="0.2">
      <c r="A96" s="314" t="s">
        <v>99</v>
      </c>
      <c r="B96" s="314"/>
      <c r="C96" s="314"/>
      <c r="D96" s="314"/>
      <c r="E96" s="314"/>
      <c r="F96" s="314"/>
      <c r="G96" s="314"/>
      <c r="H96" s="314"/>
    </row>
    <row r="97" spans="1:8" x14ac:dyDescent="0.2">
      <c r="A97" s="314"/>
      <c r="B97" s="314"/>
      <c r="C97" s="314"/>
      <c r="D97" s="314"/>
      <c r="E97" s="314"/>
      <c r="F97" s="314"/>
      <c r="G97" s="314"/>
      <c r="H97" s="314"/>
    </row>
    <row r="98" spans="1:8" x14ac:dyDescent="0.2">
      <c r="A98" s="314" t="s">
        <v>100</v>
      </c>
      <c r="B98" s="314"/>
      <c r="C98" s="314"/>
      <c r="D98" s="314"/>
      <c r="E98" s="314"/>
      <c r="F98" s="314"/>
      <c r="G98" s="314"/>
      <c r="H98" s="314"/>
    </row>
    <row r="99" spans="1:8" x14ac:dyDescent="0.2">
      <c r="A99" s="314"/>
      <c r="B99" s="314"/>
      <c r="C99" s="314"/>
      <c r="D99" s="314"/>
      <c r="E99" s="314"/>
      <c r="F99" s="314"/>
      <c r="G99" s="314"/>
      <c r="H99" s="314"/>
    </row>
    <row r="100" spans="1:8" x14ac:dyDescent="0.2">
      <c r="A100" s="314" t="s">
        <v>101</v>
      </c>
      <c r="B100" s="314"/>
      <c r="C100" s="314"/>
      <c r="D100" s="314"/>
      <c r="E100" s="314"/>
      <c r="F100" s="314"/>
      <c r="G100" s="314"/>
      <c r="H100" s="314"/>
    </row>
    <row r="101" spans="1:8" x14ac:dyDescent="0.2">
      <c r="A101" s="314"/>
      <c r="B101" s="314"/>
      <c r="C101" s="314"/>
      <c r="D101" s="314"/>
      <c r="E101" s="314"/>
      <c r="F101" s="314"/>
      <c r="G101" s="314"/>
      <c r="H101" s="314"/>
    </row>
    <row r="102" spans="1:8" x14ac:dyDescent="0.2">
      <c r="A102" s="314" t="s">
        <v>102</v>
      </c>
      <c r="B102" s="314"/>
      <c r="C102" s="314"/>
      <c r="D102" s="314"/>
      <c r="E102" s="314"/>
      <c r="F102" s="314"/>
      <c r="G102" s="314"/>
      <c r="H102" s="314"/>
    </row>
    <row r="103" spans="1:8" x14ac:dyDescent="0.2">
      <c r="A103" s="314"/>
      <c r="B103" s="314"/>
      <c r="C103" s="314"/>
      <c r="D103" s="314"/>
      <c r="E103" s="314"/>
      <c r="F103" s="314"/>
      <c r="G103" s="314"/>
      <c r="H103" s="314"/>
    </row>
    <row r="104" spans="1:8" x14ac:dyDescent="0.2">
      <c r="A104" s="314" t="s">
        <v>103</v>
      </c>
      <c r="B104" s="314"/>
      <c r="C104" s="314"/>
      <c r="D104" s="314"/>
      <c r="E104" s="314"/>
      <c r="F104" s="314"/>
      <c r="G104" s="314"/>
      <c r="H104" s="314"/>
    </row>
    <row r="105" spans="1:8" x14ac:dyDescent="0.2">
      <c r="A105" s="314"/>
      <c r="B105" s="314"/>
      <c r="C105" s="314"/>
      <c r="D105" s="314"/>
      <c r="E105" s="314"/>
      <c r="F105" s="314"/>
      <c r="G105" s="314"/>
      <c r="H105" s="314"/>
    </row>
    <row r="106" spans="1:8" x14ac:dyDescent="0.2">
      <c r="A106" s="319" t="s">
        <v>104</v>
      </c>
      <c r="B106" s="319"/>
      <c r="C106" s="319"/>
      <c r="D106" s="319"/>
      <c r="E106" s="319"/>
      <c r="F106" s="319"/>
      <c r="G106" s="319"/>
      <c r="H106" s="319"/>
    </row>
    <row r="107" spans="1:8" x14ac:dyDescent="0.2">
      <c r="A107" s="319"/>
      <c r="B107" s="319"/>
      <c r="C107" s="319"/>
      <c r="D107" s="319"/>
      <c r="E107" s="319"/>
      <c r="F107" s="319"/>
      <c r="G107" s="319"/>
      <c r="H107" s="319"/>
    </row>
    <row r="108" spans="1:8" x14ac:dyDescent="0.2">
      <c r="A108" s="319"/>
      <c r="B108" s="319"/>
      <c r="C108" s="319"/>
      <c r="D108" s="319"/>
      <c r="E108" s="319"/>
      <c r="F108" s="319"/>
      <c r="G108" s="319"/>
      <c r="H108" s="319"/>
    </row>
    <row r="109" spans="1:8" x14ac:dyDescent="0.2">
      <c r="A109" s="319"/>
      <c r="B109" s="319"/>
      <c r="C109" s="319"/>
      <c r="D109" s="319"/>
      <c r="E109" s="319"/>
      <c r="F109" s="319"/>
      <c r="G109" s="319"/>
      <c r="H109" s="319"/>
    </row>
    <row r="110" spans="1:8" x14ac:dyDescent="0.2">
      <c r="A110" s="320" t="s">
        <v>105</v>
      </c>
      <c r="B110" s="320"/>
      <c r="C110" s="320"/>
      <c r="D110" s="320"/>
      <c r="E110" s="320"/>
      <c r="F110" s="320"/>
      <c r="G110" s="320"/>
      <c r="H110" s="320"/>
    </row>
    <row r="111" spans="1:8" x14ac:dyDescent="0.2">
      <c r="A111" s="320"/>
      <c r="B111" s="320"/>
      <c r="C111" s="320"/>
      <c r="D111" s="320"/>
      <c r="E111" s="320"/>
      <c r="F111" s="320"/>
      <c r="G111" s="320"/>
      <c r="H111" s="320"/>
    </row>
    <row r="112" spans="1:8" x14ac:dyDescent="0.2">
      <c r="A112" s="320" t="s">
        <v>106</v>
      </c>
      <c r="B112" s="320"/>
      <c r="C112" s="320"/>
      <c r="D112" s="320"/>
      <c r="E112" s="320"/>
      <c r="F112" s="320"/>
      <c r="G112" s="320"/>
      <c r="H112" s="320"/>
    </row>
    <row r="113" spans="1:8" x14ac:dyDescent="0.2">
      <c r="A113" s="320"/>
      <c r="B113" s="320"/>
      <c r="C113" s="320"/>
      <c r="D113" s="320"/>
      <c r="E113" s="320"/>
      <c r="F113" s="320"/>
      <c r="G113" s="320"/>
      <c r="H113" s="320"/>
    </row>
    <row r="114" spans="1:8" x14ac:dyDescent="0.2">
      <c r="A114" s="321" t="s">
        <v>107</v>
      </c>
      <c r="B114" s="321"/>
      <c r="C114" s="321"/>
      <c r="D114" s="321"/>
      <c r="E114" s="321"/>
      <c r="F114" s="321"/>
      <c r="G114" s="321"/>
      <c r="H114" s="321"/>
    </row>
    <row r="115" spans="1:8" x14ac:dyDescent="0.2">
      <c r="A115" s="321"/>
      <c r="B115" s="321"/>
      <c r="C115" s="321"/>
      <c r="D115" s="321"/>
      <c r="E115" s="321"/>
      <c r="F115" s="321"/>
      <c r="G115" s="321"/>
      <c r="H115" s="321"/>
    </row>
    <row r="116" spans="1:8" x14ac:dyDescent="0.2">
      <c r="A116" s="307" t="s">
        <v>108</v>
      </c>
      <c r="B116" s="307"/>
      <c r="C116" s="307"/>
      <c r="D116" s="307"/>
      <c r="E116" s="307"/>
      <c r="F116" s="307"/>
      <c r="G116" s="307"/>
      <c r="H116" s="307"/>
    </row>
    <row r="117" spans="1:8" x14ac:dyDescent="0.2">
      <c r="A117" s="307" t="s">
        <v>109</v>
      </c>
      <c r="B117" s="307"/>
      <c r="C117" s="307"/>
      <c r="D117" s="307"/>
      <c r="E117" s="307"/>
      <c r="F117" s="307"/>
      <c r="G117" s="307"/>
      <c r="H117" s="307"/>
    </row>
    <row r="118" spans="1:8" x14ac:dyDescent="0.2">
      <c r="A118" s="307"/>
      <c r="B118" s="307"/>
      <c r="C118" s="307"/>
      <c r="D118" s="307"/>
      <c r="E118" s="307"/>
      <c r="F118" s="307"/>
      <c r="G118" s="307"/>
      <c r="H118" s="307"/>
    </row>
    <row r="119" spans="1:8" x14ac:dyDescent="0.2">
      <c r="A119" s="323" t="s">
        <v>110</v>
      </c>
      <c r="B119" s="323"/>
      <c r="C119" s="323"/>
      <c r="D119" s="323"/>
      <c r="E119" s="323"/>
      <c r="F119" s="323"/>
      <c r="G119" s="323"/>
      <c r="H119" s="323"/>
    </row>
    <row r="121" spans="1:8" ht="18.75" x14ac:dyDescent="0.3">
      <c r="A121" s="78" t="s">
        <v>111</v>
      </c>
      <c r="B121" s="79"/>
      <c r="C121" s="80"/>
      <c r="D121" s="80"/>
      <c r="E121" s="80"/>
      <c r="F121" s="80"/>
      <c r="G121" s="81"/>
      <c r="H121" s="80"/>
    </row>
    <row r="122" spans="1:8" x14ac:dyDescent="0.2">
      <c r="A122" s="80"/>
      <c r="B122" s="81"/>
      <c r="C122" s="80"/>
      <c r="D122" s="80"/>
      <c r="E122" s="80"/>
      <c r="F122" s="80"/>
      <c r="G122" s="81"/>
      <c r="H122" s="80"/>
    </row>
    <row r="123" spans="1:8" ht="38.25" x14ac:dyDescent="0.2">
      <c r="A123" s="82" t="s">
        <v>112</v>
      </c>
      <c r="B123" s="82" t="s">
        <v>113</v>
      </c>
      <c r="C123" s="82" t="s">
        <v>114</v>
      </c>
      <c r="D123" s="308" t="s">
        <v>115</v>
      </c>
      <c r="E123" s="308"/>
      <c r="F123" s="308"/>
      <c r="G123" s="82" t="s">
        <v>116</v>
      </c>
      <c r="H123" s="82" t="s">
        <v>117</v>
      </c>
    </row>
    <row r="124" spans="1:8" x14ac:dyDescent="0.2">
      <c r="A124" s="83"/>
      <c r="B124" s="83"/>
      <c r="C124" s="83"/>
      <c r="D124" s="84"/>
      <c r="E124" s="85"/>
      <c r="F124" s="86"/>
      <c r="G124" s="87"/>
      <c r="H124" s="83"/>
    </row>
    <row r="126" spans="1:8" x14ac:dyDescent="0.2">
      <c r="A126" s="309" t="s">
        <v>118</v>
      </c>
      <c r="B126" s="309"/>
      <c r="C126" s="309"/>
      <c r="D126" s="309"/>
      <c r="E126" s="309"/>
      <c r="F126" s="309"/>
      <c r="G126" s="309"/>
      <c r="H126" s="309"/>
    </row>
    <row r="127" spans="1:8" x14ac:dyDescent="0.2">
      <c r="A127" s="310"/>
      <c r="B127" s="310"/>
      <c r="C127" s="310"/>
      <c r="D127" s="310"/>
      <c r="E127" s="310"/>
      <c r="F127" s="310"/>
      <c r="G127" s="310"/>
      <c r="H127" s="310"/>
    </row>
    <row r="128" spans="1:8" ht="51" x14ac:dyDescent="0.2">
      <c r="A128" s="88" t="s">
        <v>119</v>
      </c>
      <c r="B128" s="88" t="s">
        <v>18</v>
      </c>
      <c r="C128" s="88" t="s">
        <v>120</v>
      </c>
      <c r="D128" s="88" t="s">
        <v>121</v>
      </c>
      <c r="E128" s="88" t="s">
        <v>122</v>
      </c>
      <c r="F128" s="88" t="s">
        <v>123</v>
      </c>
      <c r="G128" s="88" t="s">
        <v>124</v>
      </c>
      <c r="H128" s="88" t="s">
        <v>125</v>
      </c>
    </row>
    <row r="129" spans="1:8" x14ac:dyDescent="0.2">
      <c r="A129" s="89"/>
      <c r="B129" s="89"/>
      <c r="C129" s="89"/>
      <c r="D129" s="89"/>
      <c r="E129" s="89"/>
      <c r="F129" s="89"/>
      <c r="G129" s="89"/>
      <c r="H129" s="89"/>
    </row>
    <row r="130" spans="1:8" x14ac:dyDescent="0.2">
      <c r="A130" s="90"/>
      <c r="B130" s="91"/>
      <c r="C130" s="90"/>
      <c r="D130" s="90"/>
      <c r="E130" s="91"/>
      <c r="F130" s="90"/>
      <c r="G130" s="92"/>
      <c r="H130" s="90"/>
    </row>
  </sheetData>
  <mergeCells count="25">
    <mergeCell ref="A126:H127"/>
    <mergeCell ref="A112:H113"/>
    <mergeCell ref="A114:H115"/>
    <mergeCell ref="A116:H116"/>
    <mergeCell ref="A117:H118"/>
    <mergeCell ref="A119:H119"/>
    <mergeCell ref="D123:F123"/>
    <mergeCell ref="A110:H111"/>
    <mergeCell ref="A86:H87"/>
    <mergeCell ref="A88:H89"/>
    <mergeCell ref="A90:H91"/>
    <mergeCell ref="A92:H93"/>
    <mergeCell ref="A94:H95"/>
    <mergeCell ref="A96:H97"/>
    <mergeCell ref="A98:H99"/>
    <mergeCell ref="A100:H101"/>
    <mergeCell ref="A102:H103"/>
    <mergeCell ref="A104:H105"/>
    <mergeCell ref="A106:H109"/>
    <mergeCell ref="A84:H85"/>
    <mergeCell ref="I3:J3"/>
    <mergeCell ref="A21:A22"/>
    <mergeCell ref="B21:B22"/>
    <mergeCell ref="A80:H81"/>
    <mergeCell ref="A82:H83"/>
  </mergeCells>
  <printOptions horizontalCentered="1"/>
  <pageMargins left="0.78740157480314965" right="0.39370078740157483" top="0.78740157480314965" bottom="0.78740157480314965" header="0" footer="0"/>
  <pageSetup paperSize="5" orientation="landscape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K130"/>
  <sheetViews>
    <sheetView zoomScaleNormal="100" workbookViewId="0"/>
  </sheetViews>
  <sheetFormatPr baseColWidth="10" defaultRowHeight="12.75" x14ac:dyDescent="0.2"/>
  <cols>
    <col min="1" max="1" width="44.28515625" style="3" customWidth="1"/>
    <col min="2" max="2" width="18" style="2" customWidth="1"/>
    <col min="3" max="3" width="15.7109375" style="2" bestFit="1" customWidth="1"/>
    <col min="4" max="4" width="13.28515625" style="3" customWidth="1"/>
    <col min="5" max="5" width="16.28515625" style="3" bestFit="1" customWidth="1"/>
    <col min="6" max="16384" width="11.42578125" style="3"/>
  </cols>
  <sheetData>
    <row r="1" spans="1:11" x14ac:dyDescent="0.2">
      <c r="A1" s="1" t="s">
        <v>0</v>
      </c>
    </row>
    <row r="2" spans="1:11" x14ac:dyDescent="0.2">
      <c r="A2" s="4" t="s">
        <v>139</v>
      </c>
      <c r="F2" s="5"/>
      <c r="G2" s="5"/>
      <c r="H2" s="5"/>
      <c r="I2" s="5"/>
      <c r="J2" s="5"/>
      <c r="K2" s="5"/>
    </row>
    <row r="3" spans="1:11" ht="13.5" thickBot="1" x14ac:dyDescent="0.25">
      <c r="F3" s="5"/>
      <c r="G3" s="5"/>
      <c r="H3" s="5"/>
      <c r="I3" s="322"/>
      <c r="J3" s="322"/>
      <c r="K3" s="5"/>
    </row>
    <row r="4" spans="1:11" s="1" customFormat="1" ht="17.25" customHeight="1" thickBot="1" x14ac:dyDescent="0.25">
      <c r="A4" s="154" t="s">
        <v>2</v>
      </c>
      <c r="B4" s="155" t="s">
        <v>3</v>
      </c>
      <c r="C4" s="156" t="s">
        <v>4</v>
      </c>
      <c r="D4" s="9"/>
      <c r="F4" s="10"/>
      <c r="G4" s="11"/>
      <c r="H4" s="12"/>
      <c r="I4" s="12"/>
      <c r="J4" s="13"/>
      <c r="K4" s="11"/>
    </row>
    <row r="5" spans="1:11" s="1" customFormat="1" ht="13.5" customHeight="1" x14ac:dyDescent="0.2">
      <c r="A5" s="14"/>
      <c r="B5" s="15"/>
      <c r="C5" s="16"/>
      <c r="D5" s="9"/>
      <c r="F5" s="10"/>
      <c r="G5" s="11"/>
      <c r="H5" s="12"/>
      <c r="I5" s="12"/>
      <c r="J5" s="13"/>
      <c r="K5" s="11"/>
    </row>
    <row r="6" spans="1:11" s="1" customFormat="1" ht="13.5" customHeight="1" x14ac:dyDescent="0.2">
      <c r="A6" s="17" t="s">
        <v>140</v>
      </c>
      <c r="B6" s="18">
        <v>330619858</v>
      </c>
      <c r="C6" s="19">
        <v>84308064</v>
      </c>
      <c r="D6" s="9"/>
      <c r="F6" s="10"/>
      <c r="G6" s="11"/>
      <c r="H6" s="12"/>
      <c r="I6" s="12"/>
      <c r="J6" s="13"/>
      <c r="K6" s="11"/>
    </row>
    <row r="7" spans="1:11" s="1" customFormat="1" ht="13.5" customHeight="1" x14ac:dyDescent="0.2">
      <c r="A7" s="17" t="s">
        <v>141</v>
      </c>
      <c r="B7" s="18">
        <v>58146602</v>
      </c>
      <c r="C7" s="19">
        <v>2035131</v>
      </c>
      <c r="D7" s="9"/>
      <c r="F7" s="10"/>
      <c r="G7" s="11"/>
      <c r="H7" s="12"/>
      <c r="I7" s="12"/>
      <c r="J7" s="13"/>
      <c r="K7" s="11"/>
    </row>
    <row r="8" spans="1:11" s="1" customFormat="1" ht="13.5" customHeight="1" x14ac:dyDescent="0.2">
      <c r="A8" s="17" t="s">
        <v>142</v>
      </c>
      <c r="B8" s="18">
        <v>169753097</v>
      </c>
      <c r="C8" s="19">
        <v>17824075</v>
      </c>
      <c r="D8" s="9"/>
      <c r="F8" s="10"/>
      <c r="G8" s="11"/>
      <c r="H8" s="12"/>
      <c r="I8" s="12"/>
      <c r="J8" s="13"/>
      <c r="K8" s="11"/>
    </row>
    <row r="9" spans="1:11" s="1" customFormat="1" ht="13.5" customHeight="1" x14ac:dyDescent="0.2">
      <c r="A9" s="157" t="s">
        <v>143</v>
      </c>
      <c r="B9" s="18">
        <v>16390949</v>
      </c>
      <c r="C9" s="19">
        <v>7988936</v>
      </c>
      <c r="D9" s="9"/>
      <c r="F9" s="10"/>
      <c r="G9" s="11"/>
      <c r="H9" s="12"/>
      <c r="I9" s="12"/>
      <c r="J9" s="13"/>
      <c r="K9" s="11"/>
    </row>
    <row r="10" spans="1:11" s="1" customFormat="1" ht="13.5" customHeight="1" x14ac:dyDescent="0.2">
      <c r="A10" s="157" t="s">
        <v>10</v>
      </c>
      <c r="B10" s="18">
        <v>65852</v>
      </c>
      <c r="C10" s="19">
        <v>82314</v>
      </c>
      <c r="D10" s="9"/>
      <c r="F10" s="10"/>
      <c r="G10" s="11"/>
      <c r="H10" s="12"/>
      <c r="I10" s="12"/>
      <c r="J10" s="13"/>
      <c r="K10" s="11"/>
    </row>
    <row r="11" spans="1:11" s="1" customFormat="1" ht="13.5" customHeight="1" x14ac:dyDescent="0.2">
      <c r="A11" s="17" t="s">
        <v>7</v>
      </c>
      <c r="B11" s="18">
        <v>34762</v>
      </c>
      <c r="C11" s="19">
        <v>6605</v>
      </c>
      <c r="D11" s="9"/>
      <c r="F11" s="10"/>
      <c r="G11" s="11"/>
      <c r="H11" s="12"/>
      <c r="I11" s="12"/>
      <c r="J11" s="13"/>
      <c r="K11" s="11"/>
    </row>
    <row r="12" spans="1:11" s="1" customFormat="1" ht="13.5" customHeight="1" x14ac:dyDescent="0.2">
      <c r="A12" s="17" t="s">
        <v>75</v>
      </c>
      <c r="B12" s="18">
        <v>26192691955</v>
      </c>
      <c r="C12" s="19">
        <v>50067331</v>
      </c>
      <c r="D12" s="9"/>
      <c r="F12" s="10"/>
      <c r="G12" s="11"/>
      <c r="H12" s="12"/>
      <c r="I12" s="12"/>
      <c r="J12" s="13"/>
      <c r="K12" s="11"/>
    </row>
    <row r="13" spans="1:11" s="1" customFormat="1" ht="13.5" customHeight="1" x14ac:dyDescent="0.2">
      <c r="A13" s="17" t="s">
        <v>132</v>
      </c>
      <c r="B13" s="18">
        <v>4096871</v>
      </c>
      <c r="C13" s="19">
        <v>9845125</v>
      </c>
      <c r="D13" s="9"/>
      <c r="F13" s="10"/>
      <c r="G13" s="11"/>
      <c r="H13" s="12"/>
      <c r="I13" s="12"/>
      <c r="J13" s="13"/>
      <c r="K13" s="11"/>
    </row>
    <row r="14" spans="1:11" s="1" customFormat="1" ht="13.5" customHeight="1" x14ac:dyDescent="0.2">
      <c r="A14" s="17" t="s">
        <v>77</v>
      </c>
      <c r="B14" s="18">
        <v>26851200939</v>
      </c>
      <c r="C14" s="19">
        <v>54481087</v>
      </c>
      <c r="D14" s="9"/>
      <c r="F14" s="10"/>
      <c r="G14" s="11"/>
      <c r="H14" s="12"/>
      <c r="I14" s="12"/>
      <c r="J14" s="13"/>
      <c r="K14" s="11"/>
    </row>
    <row r="15" spans="1:11" s="1" customFormat="1" ht="13.5" customHeight="1" thickBot="1" x14ac:dyDescent="0.25">
      <c r="A15" s="20"/>
      <c r="B15" s="21"/>
      <c r="C15" s="22"/>
      <c r="D15" s="9"/>
      <c r="F15" s="10"/>
      <c r="G15" s="11"/>
      <c r="H15" s="12"/>
      <c r="I15" s="12"/>
      <c r="J15" s="13"/>
      <c r="K15" s="11"/>
    </row>
    <row r="16" spans="1:11" ht="13.5" thickBot="1" x14ac:dyDescent="0.25">
      <c r="A16" s="158" t="s">
        <v>12</v>
      </c>
      <c r="B16" s="159"/>
      <c r="C16" s="160">
        <f>SUM(C6:C15)</f>
        <v>226638668</v>
      </c>
      <c r="F16" s="5"/>
      <c r="G16" s="5"/>
      <c r="H16" s="5"/>
      <c r="I16" s="5"/>
      <c r="J16" s="5"/>
      <c r="K16" s="5"/>
    </row>
    <row r="17" spans="1:11" x14ac:dyDescent="0.2">
      <c r="A17" s="5"/>
      <c r="B17" s="26"/>
      <c r="C17" s="26"/>
      <c r="F17" s="5"/>
      <c r="G17" s="5"/>
      <c r="H17" s="5"/>
      <c r="I17" s="5"/>
      <c r="J17" s="5"/>
      <c r="K17" s="5"/>
    </row>
    <row r="18" spans="1:11" x14ac:dyDescent="0.2">
      <c r="A18" s="27" t="s">
        <v>13</v>
      </c>
      <c r="E18" s="2"/>
      <c r="F18" s="5"/>
      <c r="G18" s="5"/>
      <c r="H18" s="28"/>
      <c r="I18" s="5"/>
      <c r="J18" s="5"/>
      <c r="K18" s="5"/>
    </row>
    <row r="19" spans="1:11" x14ac:dyDescent="0.2">
      <c r="A19" s="29" t="s">
        <v>14</v>
      </c>
      <c r="F19" s="5"/>
      <c r="G19" s="5"/>
      <c r="H19" s="5"/>
      <c r="I19" s="5"/>
      <c r="J19" s="5"/>
      <c r="K19" s="5"/>
    </row>
    <row r="20" spans="1:11" x14ac:dyDescent="0.2">
      <c r="A20" s="3" t="s">
        <v>144</v>
      </c>
      <c r="B20" s="3"/>
      <c r="C20" s="3"/>
      <c r="F20" s="5"/>
      <c r="G20" s="5"/>
      <c r="H20" s="5"/>
      <c r="I20" s="5"/>
      <c r="J20" s="5"/>
      <c r="K20" s="5"/>
    </row>
    <row r="21" spans="1:11" x14ac:dyDescent="0.2">
      <c r="B21" s="3"/>
      <c r="C21" s="3"/>
      <c r="G21" s="5"/>
      <c r="H21" s="5"/>
      <c r="I21" s="5"/>
    </row>
    <row r="22" spans="1:11" x14ac:dyDescent="0.2">
      <c r="A22" s="161" t="s">
        <v>15</v>
      </c>
      <c r="B22" s="161"/>
      <c r="C22" s="162"/>
      <c r="D22" s="162"/>
      <c r="E22" s="163"/>
      <c r="F22" s="163"/>
      <c r="G22" s="164"/>
      <c r="H22" s="165"/>
    </row>
    <row r="23" spans="1:11" x14ac:dyDescent="0.2">
      <c r="A23" s="166" t="s">
        <v>16</v>
      </c>
      <c r="B23" s="166"/>
      <c r="C23" s="167"/>
      <c r="D23" s="167"/>
      <c r="E23" s="168"/>
      <c r="F23" s="168"/>
      <c r="G23" s="169"/>
      <c r="H23" s="170"/>
    </row>
    <row r="24" spans="1:11" x14ac:dyDescent="0.2">
      <c r="A24" s="122"/>
      <c r="B24" s="122"/>
      <c r="C24" s="123" t="s">
        <v>18</v>
      </c>
      <c r="D24" s="124" t="s">
        <v>18</v>
      </c>
      <c r="E24" s="125" t="s">
        <v>19</v>
      </c>
      <c r="F24" s="126" t="s">
        <v>20</v>
      </c>
      <c r="G24" s="127" t="s">
        <v>21</v>
      </c>
      <c r="H24" s="127" t="s">
        <v>134</v>
      </c>
    </row>
    <row r="25" spans="1:11" x14ac:dyDescent="0.2">
      <c r="A25" s="129" t="s">
        <v>2</v>
      </c>
      <c r="B25" s="130" t="s">
        <v>17</v>
      </c>
      <c r="C25" s="131" t="s">
        <v>23</v>
      </c>
      <c r="D25" s="132" t="s">
        <v>24</v>
      </c>
      <c r="E25" s="133" t="s">
        <v>25</v>
      </c>
      <c r="F25" s="134" t="s">
        <v>26</v>
      </c>
      <c r="G25" s="135" t="s">
        <v>27</v>
      </c>
      <c r="H25" s="135" t="s">
        <v>145</v>
      </c>
    </row>
    <row r="26" spans="1:11" x14ac:dyDescent="0.2">
      <c r="A26" s="171"/>
      <c r="B26" s="172"/>
      <c r="C26" s="173"/>
      <c r="D26" s="173"/>
      <c r="E26" s="174"/>
      <c r="F26" s="174"/>
      <c r="G26" s="175"/>
      <c r="H26" s="175"/>
    </row>
    <row r="27" spans="1:11" x14ac:dyDescent="0.2">
      <c r="A27" s="176" t="s">
        <v>29</v>
      </c>
      <c r="B27" s="177">
        <v>874</v>
      </c>
      <c r="C27" s="178">
        <v>40025</v>
      </c>
      <c r="D27" s="178">
        <v>41027</v>
      </c>
      <c r="E27" s="179">
        <v>4984667129</v>
      </c>
      <c r="F27" s="179">
        <v>22246633</v>
      </c>
      <c r="G27" s="180">
        <v>0.88095659239760016</v>
      </c>
      <c r="H27" s="179">
        <v>19598318</v>
      </c>
    </row>
    <row r="28" spans="1:11" x14ac:dyDescent="0.2">
      <c r="A28" s="176" t="s">
        <v>146</v>
      </c>
      <c r="B28" s="177">
        <v>877</v>
      </c>
      <c r="C28" s="178">
        <v>40050</v>
      </c>
      <c r="D28" s="178">
        <v>41085</v>
      </c>
      <c r="E28" s="179">
        <v>29745207600</v>
      </c>
      <c r="F28" s="179">
        <v>123938365</v>
      </c>
      <c r="G28" s="180">
        <v>0.96911903751513906</v>
      </c>
      <c r="H28" s="179">
        <v>120111029</v>
      </c>
    </row>
    <row r="29" spans="1:11" x14ac:dyDescent="0.2">
      <c r="A29" s="176" t="s">
        <v>147</v>
      </c>
      <c r="B29" s="177">
        <v>886</v>
      </c>
      <c r="C29" s="178">
        <v>40115</v>
      </c>
      <c r="D29" s="178">
        <v>41152</v>
      </c>
      <c r="E29" s="179">
        <v>18600000000</v>
      </c>
      <c r="F29" s="179">
        <v>93000000</v>
      </c>
      <c r="G29" s="180">
        <v>0.98356238709677424</v>
      </c>
      <c r="H29" s="179">
        <v>91471302</v>
      </c>
    </row>
    <row r="30" spans="1:11" x14ac:dyDescent="0.2">
      <c r="A30" s="176" t="s">
        <v>148</v>
      </c>
      <c r="B30" s="177">
        <v>890</v>
      </c>
      <c r="C30" s="178">
        <v>40123</v>
      </c>
      <c r="D30" s="178">
        <v>41148</v>
      </c>
      <c r="E30" s="179">
        <v>1967214975</v>
      </c>
      <c r="F30" s="179">
        <v>26229533</v>
      </c>
      <c r="G30" s="180">
        <v>0.92331876438669347</v>
      </c>
      <c r="H30" s="179">
        <v>24218220</v>
      </c>
    </row>
    <row r="31" spans="1:11" x14ac:dyDescent="0.2">
      <c r="A31" s="176" t="s">
        <v>149</v>
      </c>
      <c r="B31" s="177">
        <v>894</v>
      </c>
      <c r="C31" s="178">
        <v>40227</v>
      </c>
      <c r="D31" s="178">
        <v>41261</v>
      </c>
      <c r="E31" s="178" t="s">
        <v>35</v>
      </c>
      <c r="F31" s="179">
        <v>1500000000</v>
      </c>
      <c r="G31" s="180">
        <v>0.87611708866666671</v>
      </c>
      <c r="H31" s="179">
        <v>1314175633</v>
      </c>
    </row>
    <row r="32" spans="1:11" x14ac:dyDescent="0.2">
      <c r="A32" s="176" t="s">
        <v>150</v>
      </c>
      <c r="B32" s="177">
        <v>909</v>
      </c>
      <c r="C32" s="178">
        <v>40493</v>
      </c>
      <c r="D32" s="178">
        <v>41518</v>
      </c>
      <c r="E32" s="179" t="s">
        <v>37</v>
      </c>
      <c r="F32" s="179">
        <v>1264160000</v>
      </c>
      <c r="G32" s="180">
        <v>0.95</v>
      </c>
      <c r="H32" s="179">
        <v>1200952000</v>
      </c>
    </row>
    <row r="33" spans="1:8" x14ac:dyDescent="0.2">
      <c r="A33" s="176" t="s">
        <v>151</v>
      </c>
      <c r="B33" s="177">
        <v>913</v>
      </c>
      <c r="C33" s="178">
        <v>40595</v>
      </c>
      <c r="D33" s="178">
        <v>41622</v>
      </c>
      <c r="E33" s="179" t="s">
        <v>39</v>
      </c>
      <c r="F33" s="179">
        <v>1792000000</v>
      </c>
      <c r="G33" s="180">
        <v>0.9464285714285714</v>
      </c>
      <c r="H33" s="179">
        <v>1696000000</v>
      </c>
    </row>
    <row r="34" spans="1:8" x14ac:dyDescent="0.2">
      <c r="A34" s="176" t="s">
        <v>152</v>
      </c>
      <c r="B34" s="177">
        <v>920</v>
      </c>
      <c r="C34" s="178">
        <v>40645</v>
      </c>
      <c r="D34" s="178">
        <v>41709</v>
      </c>
      <c r="E34" s="179" t="s">
        <v>41</v>
      </c>
      <c r="F34" s="179">
        <v>430000000</v>
      </c>
      <c r="G34" s="180">
        <v>0.9</v>
      </c>
      <c r="H34" s="179">
        <v>387000000</v>
      </c>
    </row>
    <row r="35" spans="1:8" x14ac:dyDescent="0.2">
      <c r="A35" s="176" t="s">
        <v>42</v>
      </c>
      <c r="B35" s="177">
        <v>924</v>
      </c>
      <c r="C35" s="178">
        <v>40679</v>
      </c>
      <c r="D35" s="178">
        <v>41707</v>
      </c>
      <c r="E35" s="179">
        <v>120000000000</v>
      </c>
      <c r="F35" s="179">
        <v>75000000</v>
      </c>
      <c r="G35" s="180">
        <v>0.66537776000000004</v>
      </c>
      <c r="H35" s="179">
        <v>49903332</v>
      </c>
    </row>
    <row r="36" spans="1:8" x14ac:dyDescent="0.2">
      <c r="A36" s="176" t="s">
        <v>153</v>
      </c>
      <c r="B36" s="177">
        <v>925</v>
      </c>
      <c r="C36" s="178">
        <v>40682</v>
      </c>
      <c r="D36" s="178">
        <v>41702</v>
      </c>
      <c r="E36" s="179">
        <v>3781901852</v>
      </c>
      <c r="F36" s="179">
        <v>187000000</v>
      </c>
      <c r="G36" s="180">
        <v>0.96256684491978606</v>
      </c>
      <c r="H36" s="179">
        <v>180000000</v>
      </c>
    </row>
    <row r="37" spans="1:8" x14ac:dyDescent="0.2">
      <c r="A37" s="176" t="s">
        <v>154</v>
      </c>
      <c r="B37" s="177">
        <v>927</v>
      </c>
      <c r="C37" s="178">
        <v>40687</v>
      </c>
      <c r="D37" s="178">
        <v>41721</v>
      </c>
      <c r="E37" s="179">
        <v>25897979168</v>
      </c>
      <c r="F37" s="179">
        <v>158938000</v>
      </c>
      <c r="G37" s="180">
        <v>0.97263083718179411</v>
      </c>
      <c r="H37" s="179">
        <v>154588000</v>
      </c>
    </row>
    <row r="38" spans="1:8" x14ac:dyDescent="0.2">
      <c r="A38" s="176" t="s">
        <v>155</v>
      </c>
      <c r="B38" s="177">
        <v>929</v>
      </c>
      <c r="C38" s="178">
        <v>40701</v>
      </c>
      <c r="D38" s="178">
        <v>41721</v>
      </c>
      <c r="E38" s="179">
        <v>4797900000</v>
      </c>
      <c r="F38" s="179">
        <v>270000000</v>
      </c>
      <c r="G38" s="180">
        <v>0.96296296296296291</v>
      </c>
      <c r="H38" s="179">
        <v>260000000</v>
      </c>
    </row>
    <row r="39" spans="1:8" x14ac:dyDescent="0.2">
      <c r="A39" s="176" t="s">
        <v>156</v>
      </c>
      <c r="B39" s="177">
        <v>933</v>
      </c>
      <c r="C39" s="178">
        <v>40749</v>
      </c>
      <c r="D39" s="178">
        <v>41736</v>
      </c>
      <c r="E39" s="179">
        <v>110000000000</v>
      </c>
      <c r="F39" s="179">
        <v>100000000</v>
      </c>
      <c r="G39" s="180">
        <v>0.9</v>
      </c>
      <c r="H39" s="179">
        <v>90000000</v>
      </c>
    </row>
    <row r="40" spans="1:8" x14ac:dyDescent="0.2">
      <c r="A40" s="176" t="s">
        <v>157</v>
      </c>
      <c r="B40" s="177">
        <v>934</v>
      </c>
      <c r="C40" s="178">
        <v>40751</v>
      </c>
      <c r="D40" s="178">
        <v>41757</v>
      </c>
      <c r="E40" s="179">
        <v>8111609611</v>
      </c>
      <c r="F40" s="179">
        <v>16642639</v>
      </c>
      <c r="G40" s="180">
        <v>0.98487679748386059</v>
      </c>
      <c r="H40" s="179">
        <v>16390949</v>
      </c>
    </row>
    <row r="41" spans="1:8" x14ac:dyDescent="0.2">
      <c r="A41" s="176" t="s">
        <v>48</v>
      </c>
      <c r="B41" s="177">
        <v>947</v>
      </c>
      <c r="C41" s="178">
        <v>40899</v>
      </c>
      <c r="D41" s="178">
        <v>41740</v>
      </c>
      <c r="E41" s="179">
        <v>10000000000</v>
      </c>
      <c r="F41" s="179">
        <v>200000</v>
      </c>
      <c r="G41" s="180">
        <v>0.15387999999999999</v>
      </c>
      <c r="H41" s="179">
        <v>30776</v>
      </c>
    </row>
    <row r="42" spans="1:8" x14ac:dyDescent="0.2">
      <c r="A42" s="176" t="s">
        <v>49</v>
      </c>
      <c r="B42" s="177">
        <v>948</v>
      </c>
      <c r="C42" s="178">
        <v>40932</v>
      </c>
      <c r="D42" s="178">
        <v>41978</v>
      </c>
      <c r="E42" s="179" t="s">
        <v>50</v>
      </c>
      <c r="F42" s="179">
        <v>586166472</v>
      </c>
      <c r="G42" s="180">
        <v>0.72740638942583535</v>
      </c>
      <c r="H42" s="179">
        <v>426381237</v>
      </c>
    </row>
    <row r="43" spans="1:8" x14ac:dyDescent="0.2">
      <c r="A43" s="181"/>
      <c r="B43" s="166" t="s">
        <v>51</v>
      </c>
      <c r="C43" s="182"/>
      <c r="D43" s="182"/>
      <c r="E43" s="183"/>
      <c r="F43" s="179">
        <v>586166472</v>
      </c>
      <c r="G43" s="180">
        <v>0.72740638942583535</v>
      </c>
      <c r="H43" s="179">
        <v>426381237</v>
      </c>
    </row>
    <row r="44" spans="1:8" x14ac:dyDescent="0.2">
      <c r="A44" s="176" t="s">
        <v>52</v>
      </c>
      <c r="B44" s="177">
        <v>954</v>
      </c>
      <c r="C44" s="178">
        <v>40976</v>
      </c>
      <c r="D44" s="178">
        <v>41854</v>
      </c>
      <c r="E44" s="179">
        <v>129553166437</v>
      </c>
      <c r="F44" s="179">
        <v>2969346151</v>
      </c>
      <c r="G44" s="180">
        <v>0</v>
      </c>
      <c r="H44" s="179">
        <v>0</v>
      </c>
    </row>
    <row r="45" spans="1:8" x14ac:dyDescent="0.2">
      <c r="A45" s="176" t="s">
        <v>158</v>
      </c>
      <c r="B45" s="177">
        <v>955</v>
      </c>
      <c r="C45" s="178">
        <v>41016</v>
      </c>
      <c r="D45" s="178" t="s">
        <v>54</v>
      </c>
      <c r="E45" s="179" t="s">
        <v>55</v>
      </c>
      <c r="F45" s="179">
        <v>147355882</v>
      </c>
      <c r="G45" s="180">
        <v>0.96742579980621335</v>
      </c>
      <c r="H45" s="179">
        <v>142555882</v>
      </c>
    </row>
    <row r="46" spans="1:8" x14ac:dyDescent="0.2">
      <c r="A46" s="176" t="s">
        <v>57</v>
      </c>
      <c r="B46" s="177">
        <v>958</v>
      </c>
      <c r="C46" s="178">
        <v>41073</v>
      </c>
      <c r="D46" s="178">
        <v>42063</v>
      </c>
      <c r="E46" s="179">
        <v>3000000000</v>
      </c>
      <c r="F46" s="179">
        <v>144930816674</v>
      </c>
      <c r="G46" s="180">
        <v>0.33333333456380548</v>
      </c>
      <c r="H46" s="179">
        <v>48310272403</v>
      </c>
    </row>
    <row r="47" spans="1:8" x14ac:dyDescent="0.2">
      <c r="A47" s="176" t="s">
        <v>58</v>
      </c>
      <c r="B47" s="177">
        <v>960</v>
      </c>
      <c r="C47" s="178">
        <v>41073</v>
      </c>
      <c r="D47" s="178">
        <v>41758</v>
      </c>
      <c r="E47" s="179">
        <v>960000000000</v>
      </c>
      <c r="F47" s="179">
        <v>270000000</v>
      </c>
      <c r="G47" s="180">
        <v>0.9</v>
      </c>
      <c r="H47" s="179">
        <v>243000000</v>
      </c>
    </row>
    <row r="48" spans="1:8" x14ac:dyDescent="0.2">
      <c r="A48" s="176" t="s">
        <v>59</v>
      </c>
      <c r="B48" s="177">
        <v>962</v>
      </c>
      <c r="C48" s="178">
        <v>41079</v>
      </c>
      <c r="D48" s="178">
        <v>41993</v>
      </c>
      <c r="E48" s="179">
        <v>2400000000</v>
      </c>
      <c r="F48" s="179">
        <v>300000000</v>
      </c>
      <c r="G48" s="180">
        <v>0.99848941999999996</v>
      </c>
      <c r="H48" s="179">
        <v>299546826</v>
      </c>
    </row>
    <row r="49" spans="1:8" x14ac:dyDescent="0.2">
      <c r="A49" s="176" t="s">
        <v>60</v>
      </c>
      <c r="B49" s="177">
        <v>967</v>
      </c>
      <c r="C49" s="178">
        <v>41269</v>
      </c>
      <c r="D49" s="178">
        <v>42320</v>
      </c>
      <c r="E49" s="179">
        <v>41800000000</v>
      </c>
      <c r="F49" s="179">
        <v>950000000</v>
      </c>
      <c r="G49" s="180">
        <v>0.45040828842105263</v>
      </c>
      <c r="H49" s="179">
        <v>427887874</v>
      </c>
    </row>
    <row r="50" spans="1:8" x14ac:dyDescent="0.2">
      <c r="A50" s="176"/>
      <c r="B50" s="177" t="s">
        <v>51</v>
      </c>
      <c r="C50" s="178"/>
      <c r="D50" s="178"/>
      <c r="E50" s="179"/>
      <c r="F50" s="179">
        <v>600000006</v>
      </c>
      <c r="G50" s="180">
        <v>0.71314644953520212</v>
      </c>
      <c r="H50" s="179">
        <v>427887874</v>
      </c>
    </row>
    <row r="51" spans="1:8" x14ac:dyDescent="0.2">
      <c r="A51" s="176" t="s">
        <v>61</v>
      </c>
      <c r="B51" s="177">
        <v>968</v>
      </c>
      <c r="C51" s="178">
        <v>41276</v>
      </c>
      <c r="D51" s="178">
        <v>42168</v>
      </c>
      <c r="E51" s="179">
        <v>4166346271</v>
      </c>
      <c r="F51" s="179">
        <v>70701600</v>
      </c>
      <c r="G51" s="180">
        <v>0.5928269091505709</v>
      </c>
      <c r="H51" s="179">
        <v>41913811</v>
      </c>
    </row>
    <row r="52" spans="1:8" x14ac:dyDescent="0.2">
      <c r="A52" s="176" t="s">
        <v>159</v>
      </c>
      <c r="B52" s="177">
        <v>970</v>
      </c>
      <c r="C52" s="178">
        <v>41309</v>
      </c>
      <c r="D52" s="178">
        <v>42328</v>
      </c>
      <c r="E52" s="179">
        <v>835000000000</v>
      </c>
      <c r="F52" s="179">
        <v>332987717</v>
      </c>
      <c r="G52" s="180">
        <v>0.90000000210217967</v>
      </c>
      <c r="H52" s="179">
        <v>299688946</v>
      </c>
    </row>
    <row r="53" spans="1:8" x14ac:dyDescent="0.2">
      <c r="A53" s="176" t="s">
        <v>63</v>
      </c>
      <c r="B53" s="177">
        <v>976</v>
      </c>
      <c r="C53" s="178">
        <v>41417</v>
      </c>
      <c r="D53" s="178">
        <v>42094</v>
      </c>
      <c r="E53" s="179" t="s">
        <v>64</v>
      </c>
      <c r="F53" s="179">
        <v>1000000000</v>
      </c>
      <c r="G53" s="180">
        <v>0.87400180299999997</v>
      </c>
      <c r="H53" s="179">
        <v>874001803</v>
      </c>
    </row>
    <row r="54" spans="1:8" x14ac:dyDescent="0.2">
      <c r="A54" s="176" t="s">
        <v>7</v>
      </c>
      <c r="B54" s="177">
        <v>977</v>
      </c>
      <c r="C54" s="178">
        <v>41439</v>
      </c>
      <c r="D54" s="178">
        <v>42468</v>
      </c>
      <c r="E54" s="179">
        <v>75548279000</v>
      </c>
      <c r="F54" s="179">
        <v>377741395</v>
      </c>
      <c r="G54" s="180">
        <v>0.79803805193232791</v>
      </c>
      <c r="H54" s="179">
        <v>301452007</v>
      </c>
    </row>
    <row r="55" spans="1:8" x14ac:dyDescent="0.2">
      <c r="A55" s="176" t="s">
        <v>65</v>
      </c>
      <c r="B55" s="177">
        <v>983</v>
      </c>
      <c r="C55" s="178">
        <v>41527</v>
      </c>
      <c r="D55" s="178">
        <v>42507</v>
      </c>
      <c r="E55" s="179">
        <v>180000000000</v>
      </c>
      <c r="F55" s="179">
        <v>670000000</v>
      </c>
      <c r="G55" s="180">
        <v>0</v>
      </c>
      <c r="H55" s="179">
        <v>0</v>
      </c>
    </row>
    <row r="56" spans="1:8" x14ac:dyDescent="0.2">
      <c r="A56" s="176" t="s">
        <v>66</v>
      </c>
      <c r="B56" s="177">
        <v>984</v>
      </c>
      <c r="C56" s="178">
        <v>41543</v>
      </c>
      <c r="D56" s="178">
        <v>42580</v>
      </c>
      <c r="E56" s="179">
        <v>350000000000</v>
      </c>
      <c r="F56" s="179">
        <v>350000000</v>
      </c>
      <c r="G56" s="180">
        <v>0.9090909085714286</v>
      </c>
      <c r="H56" s="179">
        <v>318181818</v>
      </c>
    </row>
    <row r="57" spans="1:8" x14ac:dyDescent="0.2">
      <c r="A57" s="176"/>
      <c r="B57" s="177" t="s">
        <v>51</v>
      </c>
      <c r="C57" s="178"/>
      <c r="D57" s="178"/>
      <c r="E57" s="179"/>
      <c r="F57" s="179">
        <v>318181818</v>
      </c>
      <c r="G57" s="180">
        <v>1</v>
      </c>
      <c r="H57" s="179">
        <v>318181818</v>
      </c>
    </row>
    <row r="58" spans="1:8" x14ac:dyDescent="0.2">
      <c r="A58" s="176" t="s">
        <v>67</v>
      </c>
      <c r="B58" s="177">
        <v>985</v>
      </c>
      <c r="C58" s="178">
        <v>41572</v>
      </c>
      <c r="D58" s="178">
        <v>42366</v>
      </c>
      <c r="E58" s="179">
        <v>20000000000</v>
      </c>
      <c r="F58" s="179">
        <v>100000000</v>
      </c>
      <c r="G58" s="180">
        <v>0</v>
      </c>
      <c r="H58" s="179">
        <v>0</v>
      </c>
    </row>
    <row r="59" spans="1:8" x14ac:dyDescent="0.2">
      <c r="A59" s="176" t="s">
        <v>68</v>
      </c>
      <c r="B59" s="177">
        <v>986</v>
      </c>
      <c r="C59" s="178">
        <v>41589</v>
      </c>
      <c r="D59" s="178">
        <v>42582</v>
      </c>
      <c r="E59" s="179">
        <v>37499998900</v>
      </c>
      <c r="F59" s="179">
        <v>28846153</v>
      </c>
      <c r="G59" s="180">
        <v>0.99969874665782987</v>
      </c>
      <c r="H59" s="179">
        <v>28837463</v>
      </c>
    </row>
    <row r="60" spans="1:8" x14ac:dyDescent="0.2">
      <c r="A60" s="176" t="s">
        <v>160</v>
      </c>
      <c r="B60" s="177">
        <v>987</v>
      </c>
      <c r="C60" s="178">
        <v>41589</v>
      </c>
      <c r="D60" s="178">
        <v>42532</v>
      </c>
      <c r="E60" s="179" t="s">
        <v>70</v>
      </c>
      <c r="F60" s="179">
        <v>63500000</v>
      </c>
      <c r="G60" s="180">
        <v>0.97653987401574804</v>
      </c>
      <c r="H60" s="179">
        <v>62010282</v>
      </c>
    </row>
    <row r="61" spans="1:8" x14ac:dyDescent="0.2">
      <c r="A61" s="176" t="s">
        <v>71</v>
      </c>
      <c r="B61" s="177">
        <v>989</v>
      </c>
      <c r="C61" s="178">
        <v>41596</v>
      </c>
      <c r="D61" s="178">
        <v>42610</v>
      </c>
      <c r="E61" s="179" t="s">
        <v>72</v>
      </c>
      <c r="F61" s="179">
        <v>6888916</v>
      </c>
      <c r="G61" s="180">
        <v>0.85473824909463259</v>
      </c>
      <c r="H61" s="179">
        <v>5888220</v>
      </c>
    </row>
    <row r="62" spans="1:8" x14ac:dyDescent="0.2">
      <c r="A62" s="176"/>
      <c r="B62" s="177" t="s">
        <v>51</v>
      </c>
      <c r="C62" s="178"/>
      <c r="D62" s="178"/>
      <c r="E62" s="179"/>
      <c r="F62" s="179">
        <v>5888916</v>
      </c>
      <c r="G62" s="180">
        <v>0.99988181186486613</v>
      </c>
      <c r="H62" s="179">
        <v>5888220</v>
      </c>
    </row>
    <row r="63" spans="1:8" x14ac:dyDescent="0.2">
      <c r="A63" s="176" t="s">
        <v>8</v>
      </c>
      <c r="B63" s="177">
        <v>990</v>
      </c>
      <c r="C63" s="178">
        <v>41600</v>
      </c>
      <c r="D63" s="178">
        <v>42534</v>
      </c>
      <c r="E63" s="179">
        <v>200000000048</v>
      </c>
      <c r="F63" s="179">
        <v>228832952</v>
      </c>
      <c r="G63" s="180">
        <v>0.74289999982170396</v>
      </c>
      <c r="H63" s="179">
        <v>170000000</v>
      </c>
    </row>
    <row r="64" spans="1:8" x14ac:dyDescent="0.2">
      <c r="A64" s="176" t="s">
        <v>9</v>
      </c>
      <c r="B64" s="177">
        <v>992</v>
      </c>
      <c r="C64" s="178">
        <v>41670</v>
      </c>
      <c r="D64" s="178">
        <v>42706</v>
      </c>
      <c r="E64" s="179" t="s">
        <v>73</v>
      </c>
      <c r="F64" s="179">
        <v>700000000</v>
      </c>
      <c r="G64" s="180">
        <v>0.99895822000000001</v>
      </c>
      <c r="H64" s="179">
        <v>699270754</v>
      </c>
    </row>
    <row r="65" spans="1:8" x14ac:dyDescent="0.2">
      <c r="A65" s="176" t="s">
        <v>10</v>
      </c>
      <c r="B65" s="177">
        <v>993</v>
      </c>
      <c r="C65" s="178">
        <v>41675</v>
      </c>
      <c r="D65" s="178">
        <v>42667</v>
      </c>
      <c r="E65" s="179">
        <v>2000000000</v>
      </c>
      <c r="F65" s="179">
        <v>1600000</v>
      </c>
      <c r="G65" s="180">
        <v>0.50660749999999999</v>
      </c>
      <c r="H65" s="179">
        <v>810572</v>
      </c>
    </row>
    <row r="66" spans="1:8" x14ac:dyDescent="0.2">
      <c r="A66" s="176" t="s">
        <v>161</v>
      </c>
      <c r="B66" s="177">
        <v>994</v>
      </c>
      <c r="C66" s="178">
        <v>41677</v>
      </c>
      <c r="D66" s="178">
        <v>42666</v>
      </c>
      <c r="E66" s="179">
        <v>115000000000</v>
      </c>
      <c r="F66" s="179">
        <v>127777777</v>
      </c>
      <c r="G66" s="180">
        <v>0.90000000547826087</v>
      </c>
      <c r="H66" s="179">
        <v>115000000</v>
      </c>
    </row>
    <row r="67" spans="1:8" x14ac:dyDescent="0.2">
      <c r="A67" s="176" t="s">
        <v>162</v>
      </c>
      <c r="B67" s="177">
        <v>995</v>
      </c>
      <c r="C67" s="178">
        <v>41702</v>
      </c>
      <c r="D67" s="178">
        <v>42654</v>
      </c>
      <c r="E67" s="179" t="s">
        <v>76</v>
      </c>
      <c r="F67" s="179">
        <v>29966745098</v>
      </c>
      <c r="G67" s="184">
        <v>0.87405862296162817</v>
      </c>
      <c r="H67" s="179">
        <v>26192691955</v>
      </c>
    </row>
    <row r="68" spans="1:8" x14ac:dyDescent="0.2">
      <c r="A68" s="176" t="s">
        <v>163</v>
      </c>
      <c r="B68" s="177">
        <v>996</v>
      </c>
      <c r="C68" s="178">
        <v>41702</v>
      </c>
      <c r="D68" s="178">
        <v>42654</v>
      </c>
      <c r="E68" s="179" t="s">
        <v>78</v>
      </c>
      <c r="F68" s="179">
        <v>27121632653</v>
      </c>
      <c r="G68" s="184">
        <v>0.99002892939890597</v>
      </c>
      <c r="H68" s="179">
        <v>26851200939</v>
      </c>
    </row>
    <row r="69" spans="1:8" x14ac:dyDescent="0.2">
      <c r="A69" s="176" t="s">
        <v>80</v>
      </c>
      <c r="B69" s="177">
        <v>998</v>
      </c>
      <c r="C69" s="178">
        <v>41711</v>
      </c>
      <c r="D69" s="178">
        <v>42004</v>
      </c>
      <c r="E69" s="179" t="s">
        <v>81</v>
      </c>
      <c r="F69" s="179">
        <v>170000000</v>
      </c>
      <c r="G69" s="184">
        <v>0.99854762941176467</v>
      </c>
      <c r="H69" s="179">
        <v>169753097</v>
      </c>
    </row>
    <row r="70" spans="1:8" x14ac:dyDescent="0.2">
      <c r="A70" s="176" t="s">
        <v>164</v>
      </c>
      <c r="B70" s="177">
        <v>999</v>
      </c>
      <c r="C70" s="178">
        <v>41712</v>
      </c>
      <c r="D70" s="178">
        <v>42667</v>
      </c>
      <c r="E70" s="179">
        <v>12406799562</v>
      </c>
      <c r="F70" s="179">
        <v>197887872</v>
      </c>
      <c r="G70" s="184">
        <v>0</v>
      </c>
      <c r="H70" s="179">
        <v>0</v>
      </c>
    </row>
    <row r="71" spans="1:8" x14ac:dyDescent="0.2">
      <c r="A71" s="176" t="s">
        <v>83</v>
      </c>
      <c r="B71" s="177">
        <v>1000</v>
      </c>
      <c r="C71" s="178">
        <v>41719</v>
      </c>
      <c r="D71" s="178">
        <v>42646</v>
      </c>
      <c r="E71" s="179" t="s">
        <v>84</v>
      </c>
      <c r="F71" s="179">
        <v>729040097</v>
      </c>
      <c r="G71" s="184">
        <v>0.45350023868440259</v>
      </c>
      <c r="H71" s="179">
        <v>330619858</v>
      </c>
    </row>
    <row r="72" spans="1:8" x14ac:dyDescent="0.2">
      <c r="A72" s="185"/>
      <c r="B72" s="185" t="s">
        <v>51</v>
      </c>
      <c r="C72" s="186"/>
      <c r="D72" s="186"/>
      <c r="E72" s="179"/>
      <c r="F72" s="179">
        <v>335229412</v>
      </c>
      <c r="G72" s="184">
        <f>+H72/F72</f>
        <v>0.98624955378318657</v>
      </c>
      <c r="H72" s="179">
        <v>330619858</v>
      </c>
    </row>
    <row r="73" spans="1:8" x14ac:dyDescent="0.2">
      <c r="A73" s="185" t="s">
        <v>165</v>
      </c>
      <c r="B73" s="185">
        <v>1001</v>
      </c>
      <c r="C73" s="186">
        <v>41740</v>
      </c>
      <c r="D73" s="186">
        <v>42695</v>
      </c>
      <c r="E73" s="187" t="s">
        <v>166</v>
      </c>
      <c r="F73" s="187">
        <v>15000000000</v>
      </c>
      <c r="G73" s="180">
        <v>0</v>
      </c>
      <c r="H73" s="179">
        <v>0</v>
      </c>
    </row>
    <row r="74" spans="1:8" x14ac:dyDescent="0.2">
      <c r="A74" s="188"/>
      <c r="B74" s="188"/>
      <c r="C74" s="188"/>
      <c r="D74" s="188"/>
      <c r="E74" s="188"/>
      <c r="F74" s="188"/>
      <c r="G74" s="189"/>
      <c r="H74" s="189"/>
    </row>
    <row r="75" spans="1:8" x14ac:dyDescent="0.2">
      <c r="A75" s="190"/>
      <c r="B75" s="190"/>
      <c r="C75" s="190"/>
      <c r="D75" s="190"/>
      <c r="E75" s="190"/>
      <c r="F75" s="190"/>
      <c r="G75" s="190"/>
      <c r="H75" s="190"/>
    </row>
    <row r="76" spans="1:8" x14ac:dyDescent="0.2">
      <c r="A76" s="191" t="s">
        <v>85</v>
      </c>
      <c r="B76" s="192"/>
      <c r="C76" s="193"/>
      <c r="D76" s="193"/>
      <c r="E76" s="194"/>
      <c r="F76" s="194" t="s">
        <v>86</v>
      </c>
      <c r="G76" s="195"/>
      <c r="H76" s="194"/>
    </row>
    <row r="77" spans="1:8" x14ac:dyDescent="0.2">
      <c r="A77" s="191" t="s">
        <v>87</v>
      </c>
      <c r="B77" s="192"/>
      <c r="C77" s="193"/>
      <c r="D77" s="193"/>
      <c r="E77" s="194"/>
      <c r="F77" s="194"/>
      <c r="G77" s="195"/>
      <c r="H77" s="196"/>
    </row>
    <row r="78" spans="1:8" x14ac:dyDescent="0.2">
      <c r="A78" s="197" t="s">
        <v>88</v>
      </c>
      <c r="B78" s="192"/>
      <c r="C78" s="193"/>
      <c r="D78" s="193"/>
      <c r="E78" s="194"/>
      <c r="F78" s="194"/>
      <c r="G78" s="195"/>
      <c r="H78" s="196"/>
    </row>
    <row r="79" spans="1:8" x14ac:dyDescent="0.2">
      <c r="A79" s="197" t="s">
        <v>89</v>
      </c>
      <c r="B79" s="192"/>
      <c r="C79" s="193"/>
      <c r="D79" s="193"/>
      <c r="E79" s="194"/>
      <c r="F79" s="194"/>
      <c r="G79" s="195"/>
      <c r="H79" s="196"/>
    </row>
    <row r="80" spans="1:8" x14ac:dyDescent="0.2">
      <c r="A80" s="197" t="s">
        <v>90</v>
      </c>
      <c r="B80" s="192"/>
      <c r="C80" s="193"/>
      <c r="D80" s="193"/>
      <c r="E80" s="194"/>
      <c r="F80" s="194"/>
      <c r="G80" s="195"/>
      <c r="H80" s="196"/>
    </row>
    <row r="81" spans="1:8" x14ac:dyDescent="0.2">
      <c r="A81" s="324" t="s">
        <v>91</v>
      </c>
      <c r="B81" s="324"/>
      <c r="C81" s="324"/>
      <c r="D81" s="324"/>
      <c r="E81" s="324"/>
      <c r="F81" s="324"/>
      <c r="G81" s="324"/>
      <c r="H81" s="324"/>
    </row>
    <row r="82" spans="1:8" x14ac:dyDescent="0.2">
      <c r="A82" s="324"/>
      <c r="B82" s="324"/>
      <c r="C82" s="324"/>
      <c r="D82" s="324"/>
      <c r="E82" s="324"/>
      <c r="F82" s="324"/>
      <c r="G82" s="324"/>
      <c r="H82" s="324"/>
    </row>
    <row r="83" spans="1:8" x14ac:dyDescent="0.2">
      <c r="A83" s="324" t="s">
        <v>167</v>
      </c>
      <c r="B83" s="324"/>
      <c r="C83" s="324"/>
      <c r="D83" s="324"/>
      <c r="E83" s="324"/>
      <c r="F83" s="324"/>
      <c r="G83" s="324"/>
      <c r="H83" s="324"/>
    </row>
    <row r="84" spans="1:8" x14ac:dyDescent="0.2">
      <c r="A84" s="324"/>
      <c r="B84" s="324"/>
      <c r="C84" s="324"/>
      <c r="D84" s="324"/>
      <c r="E84" s="324"/>
      <c r="F84" s="324"/>
      <c r="G84" s="324"/>
      <c r="H84" s="324"/>
    </row>
    <row r="85" spans="1:8" x14ac:dyDescent="0.2">
      <c r="A85" s="324" t="s">
        <v>168</v>
      </c>
      <c r="B85" s="324"/>
      <c r="C85" s="324"/>
      <c r="D85" s="324"/>
      <c r="E85" s="324"/>
      <c r="F85" s="324"/>
      <c r="G85" s="324"/>
      <c r="H85" s="324"/>
    </row>
    <row r="86" spans="1:8" x14ac:dyDescent="0.2">
      <c r="A86" s="324"/>
      <c r="B86" s="324"/>
      <c r="C86" s="324"/>
      <c r="D86" s="324"/>
      <c r="E86" s="324"/>
      <c r="F86" s="324"/>
      <c r="G86" s="324"/>
      <c r="H86" s="324"/>
    </row>
    <row r="87" spans="1:8" x14ac:dyDescent="0.2">
      <c r="A87" s="324" t="s">
        <v>169</v>
      </c>
      <c r="B87" s="324"/>
      <c r="C87" s="324"/>
      <c r="D87" s="324"/>
      <c r="E87" s="324"/>
      <c r="F87" s="324"/>
      <c r="G87" s="324"/>
      <c r="H87" s="324"/>
    </row>
    <row r="88" spans="1:8" x14ac:dyDescent="0.2">
      <c r="A88" s="324"/>
      <c r="B88" s="324"/>
      <c r="C88" s="324"/>
      <c r="D88" s="324"/>
      <c r="E88" s="324"/>
      <c r="F88" s="324"/>
      <c r="G88" s="324"/>
      <c r="H88" s="324"/>
    </row>
    <row r="89" spans="1:8" x14ac:dyDescent="0.2">
      <c r="A89" s="324" t="s">
        <v>170</v>
      </c>
      <c r="B89" s="324"/>
      <c r="C89" s="324"/>
      <c r="D89" s="324"/>
      <c r="E89" s="324"/>
      <c r="F89" s="324"/>
      <c r="G89" s="324"/>
      <c r="H89" s="324"/>
    </row>
    <row r="90" spans="1:8" x14ac:dyDescent="0.2">
      <c r="A90" s="324"/>
      <c r="B90" s="324"/>
      <c r="C90" s="324"/>
      <c r="D90" s="324"/>
      <c r="E90" s="324"/>
      <c r="F90" s="324"/>
      <c r="G90" s="324"/>
      <c r="H90" s="324"/>
    </row>
    <row r="91" spans="1:8" x14ac:dyDescent="0.2">
      <c r="A91" s="324" t="s">
        <v>171</v>
      </c>
      <c r="B91" s="324"/>
      <c r="C91" s="324"/>
      <c r="D91" s="324"/>
      <c r="E91" s="324"/>
      <c r="F91" s="324"/>
      <c r="G91" s="324"/>
      <c r="H91" s="324"/>
    </row>
    <row r="92" spans="1:8" x14ac:dyDescent="0.2">
      <c r="A92" s="324"/>
      <c r="B92" s="324"/>
      <c r="C92" s="324"/>
      <c r="D92" s="324"/>
      <c r="E92" s="324"/>
      <c r="F92" s="324"/>
      <c r="G92" s="324"/>
      <c r="H92" s="324"/>
    </row>
    <row r="93" spans="1:8" x14ac:dyDescent="0.2">
      <c r="A93" s="324" t="s">
        <v>172</v>
      </c>
      <c r="B93" s="324"/>
      <c r="C93" s="324"/>
      <c r="D93" s="324"/>
      <c r="E93" s="324"/>
      <c r="F93" s="324"/>
      <c r="G93" s="324"/>
      <c r="H93" s="324"/>
    </row>
    <row r="94" spans="1:8" x14ac:dyDescent="0.2">
      <c r="A94" s="324"/>
      <c r="B94" s="324"/>
      <c r="C94" s="324"/>
      <c r="D94" s="324"/>
      <c r="E94" s="324"/>
      <c r="F94" s="324"/>
      <c r="G94" s="324"/>
      <c r="H94" s="324"/>
    </row>
    <row r="95" spans="1:8" x14ac:dyDescent="0.2">
      <c r="A95" s="324" t="s">
        <v>173</v>
      </c>
      <c r="B95" s="324"/>
      <c r="C95" s="324"/>
      <c r="D95" s="324"/>
      <c r="E95" s="324"/>
      <c r="F95" s="324"/>
      <c r="G95" s="324"/>
      <c r="H95" s="324"/>
    </row>
    <row r="96" spans="1:8" x14ac:dyDescent="0.2">
      <c r="A96" s="324"/>
      <c r="B96" s="324"/>
      <c r="C96" s="324"/>
      <c r="D96" s="324"/>
      <c r="E96" s="324"/>
      <c r="F96" s="324"/>
      <c r="G96" s="324"/>
      <c r="H96" s="324"/>
    </row>
    <row r="97" spans="1:8" x14ac:dyDescent="0.2">
      <c r="A97" s="324" t="s">
        <v>174</v>
      </c>
      <c r="B97" s="324"/>
      <c r="C97" s="324"/>
      <c r="D97" s="324"/>
      <c r="E97" s="324"/>
      <c r="F97" s="324"/>
      <c r="G97" s="324"/>
      <c r="H97" s="324"/>
    </row>
    <row r="98" spans="1:8" x14ac:dyDescent="0.2">
      <c r="A98" s="324"/>
      <c r="B98" s="324"/>
      <c r="C98" s="324"/>
      <c r="D98" s="324"/>
      <c r="E98" s="324"/>
      <c r="F98" s="324"/>
      <c r="G98" s="324"/>
      <c r="H98" s="324"/>
    </row>
    <row r="99" spans="1:8" x14ac:dyDescent="0.2">
      <c r="A99" s="324" t="s">
        <v>175</v>
      </c>
      <c r="B99" s="324"/>
      <c r="C99" s="324"/>
      <c r="D99" s="324"/>
      <c r="E99" s="324"/>
      <c r="F99" s="324"/>
      <c r="G99" s="324"/>
      <c r="H99" s="324"/>
    </row>
    <row r="100" spans="1:8" x14ac:dyDescent="0.2">
      <c r="A100" s="324"/>
      <c r="B100" s="324"/>
      <c r="C100" s="324"/>
      <c r="D100" s="324"/>
      <c r="E100" s="324"/>
      <c r="F100" s="324"/>
      <c r="G100" s="324"/>
      <c r="H100" s="324"/>
    </row>
    <row r="101" spans="1:8" x14ac:dyDescent="0.2">
      <c r="A101" s="324" t="s">
        <v>176</v>
      </c>
      <c r="B101" s="324"/>
      <c r="C101" s="324"/>
      <c r="D101" s="324"/>
      <c r="E101" s="324"/>
      <c r="F101" s="324"/>
      <c r="G101" s="324"/>
      <c r="H101" s="324"/>
    </row>
    <row r="102" spans="1:8" x14ac:dyDescent="0.2">
      <c r="A102" s="324"/>
      <c r="B102" s="324"/>
      <c r="C102" s="324"/>
      <c r="D102" s="324"/>
      <c r="E102" s="324"/>
      <c r="F102" s="324"/>
      <c r="G102" s="324"/>
      <c r="H102" s="324"/>
    </row>
    <row r="103" spans="1:8" x14ac:dyDescent="0.2">
      <c r="A103" s="324" t="s">
        <v>177</v>
      </c>
      <c r="B103" s="324"/>
      <c r="C103" s="324"/>
      <c r="D103" s="324"/>
      <c r="E103" s="324"/>
      <c r="F103" s="324"/>
      <c r="G103" s="324"/>
      <c r="H103" s="324"/>
    </row>
    <row r="104" spans="1:8" x14ac:dyDescent="0.2">
      <c r="A104" s="324"/>
      <c r="B104" s="324"/>
      <c r="C104" s="324"/>
      <c r="D104" s="324"/>
      <c r="E104" s="324"/>
      <c r="F104" s="324"/>
      <c r="G104" s="324"/>
      <c r="H104" s="324"/>
    </row>
    <row r="105" spans="1:8" x14ac:dyDescent="0.2">
      <c r="A105" s="324" t="s">
        <v>178</v>
      </c>
      <c r="B105" s="324"/>
      <c r="C105" s="324"/>
      <c r="D105" s="324"/>
      <c r="E105" s="324"/>
      <c r="F105" s="324"/>
      <c r="G105" s="324"/>
      <c r="H105" s="324"/>
    </row>
    <row r="106" spans="1:8" x14ac:dyDescent="0.2">
      <c r="A106" s="325" t="s">
        <v>104</v>
      </c>
      <c r="B106" s="325"/>
      <c r="C106" s="325"/>
      <c r="D106" s="325"/>
      <c r="E106" s="325"/>
      <c r="F106" s="325"/>
      <c r="G106" s="325"/>
      <c r="H106" s="325"/>
    </row>
    <row r="107" spans="1:8" x14ac:dyDescent="0.2">
      <c r="A107" s="325"/>
      <c r="B107" s="325"/>
      <c r="C107" s="325"/>
      <c r="D107" s="325"/>
      <c r="E107" s="325"/>
      <c r="F107" s="325"/>
      <c r="G107" s="325"/>
      <c r="H107" s="325"/>
    </row>
    <row r="108" spans="1:8" x14ac:dyDescent="0.2">
      <c r="A108" s="325"/>
      <c r="B108" s="325"/>
      <c r="C108" s="325"/>
      <c r="D108" s="325"/>
      <c r="E108" s="325"/>
      <c r="F108" s="325"/>
      <c r="G108" s="325"/>
      <c r="H108" s="325"/>
    </row>
    <row r="109" spans="1:8" x14ac:dyDescent="0.2">
      <c r="A109" s="325"/>
      <c r="B109" s="325"/>
      <c r="C109" s="325"/>
      <c r="D109" s="325"/>
      <c r="E109" s="325"/>
      <c r="F109" s="325"/>
      <c r="G109" s="325"/>
      <c r="H109" s="325"/>
    </row>
    <row r="110" spans="1:8" x14ac:dyDescent="0.2">
      <c r="A110" s="326" t="s">
        <v>105</v>
      </c>
      <c r="B110" s="326"/>
      <c r="C110" s="326"/>
      <c r="D110" s="326"/>
      <c r="E110" s="326"/>
      <c r="F110" s="326"/>
      <c r="G110" s="326"/>
      <c r="H110" s="326"/>
    </row>
    <row r="111" spans="1:8" x14ac:dyDescent="0.2">
      <c r="A111" s="326"/>
      <c r="B111" s="326"/>
      <c r="C111" s="326"/>
      <c r="D111" s="326"/>
      <c r="E111" s="326"/>
      <c r="F111" s="326"/>
      <c r="G111" s="326"/>
      <c r="H111" s="326"/>
    </row>
    <row r="112" spans="1:8" x14ac:dyDescent="0.2">
      <c r="A112" s="327" t="s">
        <v>179</v>
      </c>
      <c r="B112" s="327"/>
      <c r="C112" s="327"/>
      <c r="D112" s="327"/>
      <c r="E112" s="327"/>
      <c r="F112" s="327"/>
      <c r="G112" s="327"/>
      <c r="H112" s="327"/>
    </row>
    <row r="113" spans="1:8" x14ac:dyDescent="0.2">
      <c r="A113" s="327"/>
      <c r="B113" s="327"/>
      <c r="C113" s="327"/>
      <c r="D113" s="327"/>
      <c r="E113" s="327"/>
      <c r="F113" s="327"/>
      <c r="G113" s="327"/>
      <c r="H113" s="327"/>
    </row>
    <row r="114" spans="1:8" x14ac:dyDescent="0.2">
      <c r="A114" s="328" t="s">
        <v>180</v>
      </c>
      <c r="B114" s="328"/>
      <c r="C114" s="328"/>
      <c r="D114" s="328"/>
      <c r="E114" s="328"/>
      <c r="F114" s="328"/>
      <c r="G114" s="328"/>
      <c r="H114" s="328"/>
    </row>
    <row r="115" spans="1:8" x14ac:dyDescent="0.2">
      <c r="A115" s="328" t="s">
        <v>181</v>
      </c>
      <c r="B115" s="328"/>
      <c r="C115" s="328"/>
      <c r="D115" s="328"/>
      <c r="E115" s="328"/>
      <c r="F115" s="328"/>
      <c r="G115" s="328"/>
      <c r="H115" s="328"/>
    </row>
    <row r="116" spans="1:8" x14ac:dyDescent="0.2">
      <c r="A116" s="328"/>
      <c r="B116" s="328"/>
      <c r="C116" s="328"/>
      <c r="D116" s="328"/>
      <c r="E116" s="328"/>
      <c r="F116" s="328"/>
      <c r="G116" s="328"/>
      <c r="H116" s="328"/>
    </row>
    <row r="117" spans="1:8" x14ac:dyDescent="0.2">
      <c r="A117" s="328" t="s">
        <v>182</v>
      </c>
      <c r="B117" s="328"/>
      <c r="C117" s="328"/>
      <c r="D117" s="328"/>
      <c r="E117" s="328"/>
      <c r="F117" s="328"/>
      <c r="G117" s="328"/>
      <c r="H117" s="328"/>
    </row>
    <row r="118" spans="1:8" x14ac:dyDescent="0.2">
      <c r="A118" s="328" t="s">
        <v>183</v>
      </c>
      <c r="B118" s="328"/>
      <c r="C118" s="328"/>
      <c r="D118" s="328"/>
      <c r="E118" s="328"/>
      <c r="F118" s="328"/>
      <c r="G118" s="328"/>
      <c r="H118" s="328"/>
    </row>
    <row r="119" spans="1:8" x14ac:dyDescent="0.2">
      <c r="A119" s="323" t="s">
        <v>184</v>
      </c>
      <c r="B119" s="323"/>
      <c r="C119" s="323"/>
      <c r="D119" s="323"/>
      <c r="E119" s="323"/>
      <c r="F119" s="323"/>
      <c r="G119" s="323"/>
      <c r="H119" s="323"/>
    </row>
    <row r="121" spans="1:8" ht="18.75" x14ac:dyDescent="0.3">
      <c r="A121" s="78" t="s">
        <v>111</v>
      </c>
      <c r="B121" s="79"/>
      <c r="C121" s="80"/>
      <c r="D121" s="80"/>
      <c r="E121" s="80"/>
      <c r="F121" s="80"/>
      <c r="G121" s="81"/>
      <c r="H121" s="80"/>
    </row>
    <row r="122" spans="1:8" x14ac:dyDescent="0.2">
      <c r="A122" s="80"/>
      <c r="B122" s="81"/>
      <c r="C122" s="80"/>
      <c r="D122" s="80"/>
      <c r="E122" s="80"/>
      <c r="F122" s="80"/>
      <c r="G122" s="81"/>
      <c r="H122" s="80"/>
    </row>
    <row r="123" spans="1:8" ht="38.25" x14ac:dyDescent="0.2">
      <c r="A123" s="82" t="s">
        <v>112</v>
      </c>
      <c r="B123" s="82" t="s">
        <v>113</v>
      </c>
      <c r="C123" s="82" t="s">
        <v>114</v>
      </c>
      <c r="D123" s="308" t="s">
        <v>115</v>
      </c>
      <c r="E123" s="308"/>
      <c r="F123" s="308"/>
      <c r="G123" s="82" t="s">
        <v>116</v>
      </c>
      <c r="H123" s="82" t="s">
        <v>117</v>
      </c>
    </row>
    <row r="124" spans="1:8" x14ac:dyDescent="0.2">
      <c r="A124" s="83"/>
      <c r="B124" s="83"/>
      <c r="C124" s="83"/>
      <c r="D124" s="84"/>
      <c r="E124" s="85"/>
      <c r="F124" s="86"/>
      <c r="G124" s="87"/>
      <c r="H124" s="83"/>
    </row>
    <row r="126" spans="1:8" x14ac:dyDescent="0.2">
      <c r="A126" s="309" t="s">
        <v>118</v>
      </c>
      <c r="B126" s="309"/>
      <c r="C126" s="309"/>
      <c r="D126" s="309"/>
      <c r="E126" s="309"/>
      <c r="F126" s="309"/>
      <c r="G126" s="309"/>
      <c r="H126" s="309"/>
    </row>
    <row r="127" spans="1:8" x14ac:dyDescent="0.2">
      <c r="A127" s="310"/>
      <c r="B127" s="310"/>
      <c r="C127" s="310"/>
      <c r="D127" s="310"/>
      <c r="E127" s="310"/>
      <c r="F127" s="310"/>
      <c r="G127" s="310"/>
      <c r="H127" s="310"/>
    </row>
    <row r="128" spans="1:8" ht="51" x14ac:dyDescent="0.2">
      <c r="A128" s="88" t="s">
        <v>119</v>
      </c>
      <c r="B128" s="88" t="s">
        <v>18</v>
      </c>
      <c r="C128" s="88" t="s">
        <v>120</v>
      </c>
      <c r="D128" s="88" t="s">
        <v>121</v>
      </c>
      <c r="E128" s="88" t="s">
        <v>122</v>
      </c>
      <c r="F128" s="88" t="s">
        <v>123</v>
      </c>
      <c r="G128" s="88" t="s">
        <v>124</v>
      </c>
      <c r="H128" s="88" t="s">
        <v>125</v>
      </c>
    </row>
    <row r="129" spans="1:8" x14ac:dyDescent="0.2">
      <c r="A129" s="89"/>
      <c r="B129" s="89"/>
      <c r="C129" s="89"/>
      <c r="D129" s="89"/>
      <c r="E129" s="89"/>
      <c r="F129" s="89"/>
      <c r="G129" s="89"/>
      <c r="H129" s="89"/>
    </row>
    <row r="130" spans="1:8" x14ac:dyDescent="0.2">
      <c r="A130" s="90"/>
      <c r="B130" s="91"/>
      <c r="C130" s="90"/>
      <c r="D130" s="90"/>
      <c r="E130" s="91"/>
      <c r="F130" s="90"/>
      <c r="G130" s="92"/>
      <c r="H130" s="90"/>
    </row>
  </sheetData>
  <mergeCells count="24">
    <mergeCell ref="A126:H127"/>
    <mergeCell ref="A103:H104"/>
    <mergeCell ref="A105:H105"/>
    <mergeCell ref="A106:H109"/>
    <mergeCell ref="A110:H111"/>
    <mergeCell ref="A112:H113"/>
    <mergeCell ref="A114:H114"/>
    <mergeCell ref="A115:H116"/>
    <mergeCell ref="A117:H117"/>
    <mergeCell ref="A118:H118"/>
    <mergeCell ref="A119:H119"/>
    <mergeCell ref="D123:F123"/>
    <mergeCell ref="A101:H102"/>
    <mergeCell ref="I3:J3"/>
    <mergeCell ref="A81:H82"/>
    <mergeCell ref="A83:H84"/>
    <mergeCell ref="A85:H86"/>
    <mergeCell ref="A87:H88"/>
    <mergeCell ref="A89:H90"/>
    <mergeCell ref="A91:H92"/>
    <mergeCell ref="A93:H94"/>
    <mergeCell ref="A95:H96"/>
    <mergeCell ref="A97:H98"/>
    <mergeCell ref="A99:H100"/>
  </mergeCells>
  <printOptions horizontalCentered="1"/>
  <pageMargins left="0.78740157480314965" right="0.39370078740157483" top="0.78740157480314965" bottom="0.78740157480314965" header="0" footer="0"/>
  <pageSetup paperSize="5" orientation="landscape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K118"/>
  <sheetViews>
    <sheetView zoomScaleNormal="100" workbookViewId="0"/>
  </sheetViews>
  <sheetFormatPr baseColWidth="10" defaultRowHeight="12.75" x14ac:dyDescent="0.2"/>
  <cols>
    <col min="1" max="1" width="44.28515625" style="200" customWidth="1"/>
    <col min="2" max="2" width="18" style="199" customWidth="1"/>
    <col min="3" max="3" width="15.7109375" style="199" bestFit="1" customWidth="1"/>
    <col min="4" max="4" width="13.28515625" style="200" customWidth="1"/>
    <col min="5" max="5" width="16.28515625" style="200" bestFit="1" customWidth="1"/>
    <col min="6" max="16384" width="11.42578125" style="200"/>
  </cols>
  <sheetData>
    <row r="1" spans="1:11" x14ac:dyDescent="0.2">
      <c r="A1" s="198" t="s">
        <v>185</v>
      </c>
    </row>
    <row r="2" spans="1:11" x14ac:dyDescent="0.2">
      <c r="A2" s="201" t="s">
        <v>186</v>
      </c>
      <c r="F2" s="202"/>
      <c r="G2" s="202"/>
      <c r="H2" s="202"/>
      <c r="I2" s="202"/>
      <c r="J2" s="202"/>
      <c r="K2" s="202"/>
    </row>
    <row r="3" spans="1:11" ht="13.5" thickBot="1" x14ac:dyDescent="0.25">
      <c r="F3" s="202"/>
      <c r="G3" s="202"/>
      <c r="H3" s="202"/>
      <c r="I3" s="329"/>
      <c r="J3" s="329"/>
      <c r="K3" s="202"/>
    </row>
    <row r="4" spans="1:11" s="198" customFormat="1" ht="17.25" customHeight="1" thickBot="1" x14ac:dyDescent="0.25">
      <c r="A4" s="154" t="s">
        <v>2</v>
      </c>
      <c r="B4" s="203" t="s">
        <v>3</v>
      </c>
      <c r="C4" s="204" t="s">
        <v>4</v>
      </c>
      <c r="D4" s="205"/>
      <c r="F4" s="206"/>
      <c r="G4" s="207"/>
      <c r="H4" s="208"/>
      <c r="I4" s="208"/>
      <c r="J4" s="209"/>
      <c r="K4" s="207"/>
    </row>
    <row r="5" spans="1:11" s="198" customFormat="1" ht="13.5" customHeight="1" x14ac:dyDescent="0.2">
      <c r="A5" s="210"/>
      <c r="B5" s="211"/>
      <c r="C5" s="212"/>
      <c r="D5" s="205"/>
      <c r="F5" s="206"/>
      <c r="G5" s="207"/>
      <c r="H5" s="208"/>
      <c r="I5" s="208"/>
      <c r="J5" s="209"/>
      <c r="K5" s="207"/>
    </row>
    <row r="6" spans="1:11" s="198" customFormat="1" ht="13.5" customHeight="1" x14ac:dyDescent="0.2">
      <c r="A6" s="213" t="s">
        <v>7</v>
      </c>
      <c r="B6" s="214">
        <v>332</v>
      </c>
      <c r="C6" s="215">
        <v>63</v>
      </c>
      <c r="D6" s="205"/>
      <c r="F6" s="206"/>
      <c r="G6" s="207"/>
      <c r="H6" s="208"/>
      <c r="I6" s="208"/>
      <c r="J6" s="209"/>
      <c r="K6" s="207"/>
    </row>
    <row r="7" spans="1:11" s="198" customFormat="1" ht="13.5" customHeight="1" x14ac:dyDescent="0.2">
      <c r="A7" s="213" t="s">
        <v>165</v>
      </c>
      <c r="B7" s="214">
        <v>11395683981</v>
      </c>
      <c r="C7" s="215">
        <v>112593852</v>
      </c>
      <c r="D7" s="205"/>
      <c r="F7" s="206"/>
      <c r="G7" s="207"/>
      <c r="H7" s="208"/>
      <c r="I7" s="208"/>
      <c r="J7" s="209"/>
      <c r="K7" s="207"/>
    </row>
    <row r="8" spans="1:11" s="219" customFormat="1" ht="13.5" customHeight="1" x14ac:dyDescent="0.2">
      <c r="A8" s="216"/>
      <c r="B8" s="217"/>
      <c r="C8" s="218"/>
    </row>
    <row r="9" spans="1:11" ht="13.5" thickBot="1" x14ac:dyDescent="0.25">
      <c r="A9" s="158" t="s">
        <v>12</v>
      </c>
      <c r="B9" s="159"/>
      <c r="C9" s="160">
        <f>SUM(C6:C7)</f>
        <v>112593915</v>
      </c>
      <c r="F9" s="202"/>
      <c r="G9" s="202"/>
      <c r="H9" s="202"/>
      <c r="I9" s="202"/>
      <c r="J9" s="202"/>
      <c r="K9" s="202"/>
    </row>
    <row r="10" spans="1:11" x14ac:dyDescent="0.2">
      <c r="A10" s="202"/>
      <c r="B10" s="220"/>
      <c r="C10" s="220"/>
      <c r="F10" s="202"/>
      <c r="G10" s="202"/>
      <c r="H10" s="202"/>
      <c r="I10" s="202"/>
      <c r="J10" s="202"/>
      <c r="K10" s="202"/>
    </row>
    <row r="11" spans="1:11" x14ac:dyDescent="0.2">
      <c r="A11" s="221" t="s">
        <v>13</v>
      </c>
      <c r="E11" s="199"/>
      <c r="F11" s="202"/>
      <c r="G11" s="202"/>
      <c r="H11" s="222"/>
      <c r="I11" s="202"/>
      <c r="J11" s="202"/>
      <c r="K11" s="202"/>
    </row>
    <row r="12" spans="1:11" x14ac:dyDescent="0.2">
      <c r="A12" s="223" t="s">
        <v>14</v>
      </c>
      <c r="F12" s="202"/>
      <c r="G12" s="202"/>
      <c r="H12" s="202"/>
      <c r="I12" s="202"/>
      <c r="J12" s="202"/>
      <c r="K12" s="202"/>
    </row>
    <row r="13" spans="1:11" x14ac:dyDescent="0.2">
      <c r="B13" s="200"/>
      <c r="C13" s="200"/>
      <c r="F13" s="202"/>
      <c r="G13" s="202"/>
      <c r="H13" s="202"/>
      <c r="I13" s="202"/>
      <c r="J13" s="202"/>
      <c r="K13" s="202"/>
    </row>
    <row r="14" spans="1:11" x14ac:dyDescent="0.2">
      <c r="A14" s="30" t="s">
        <v>15</v>
      </c>
      <c r="B14" s="30"/>
      <c r="C14" s="31"/>
      <c r="D14" s="31"/>
      <c r="E14" s="32"/>
      <c r="F14" s="32"/>
      <c r="G14" s="33"/>
      <c r="H14" s="224"/>
      <c r="I14" s="202"/>
    </row>
    <row r="15" spans="1:11" x14ac:dyDescent="0.2">
      <c r="A15" s="35" t="s">
        <v>16</v>
      </c>
      <c r="B15" s="35"/>
      <c r="C15" s="36"/>
      <c r="D15" s="36"/>
      <c r="E15" s="37"/>
      <c r="F15" s="37"/>
      <c r="G15" s="38"/>
      <c r="H15" s="225"/>
    </row>
    <row r="16" spans="1:11" x14ac:dyDescent="0.2">
      <c r="A16" s="122"/>
      <c r="B16" s="122"/>
      <c r="C16" s="123" t="s">
        <v>18</v>
      </c>
      <c r="D16" s="124" t="s">
        <v>18</v>
      </c>
      <c r="E16" s="125" t="s">
        <v>19</v>
      </c>
      <c r="F16" s="126" t="s">
        <v>20</v>
      </c>
      <c r="G16" s="127" t="s">
        <v>21</v>
      </c>
      <c r="H16" s="127" t="s">
        <v>134</v>
      </c>
    </row>
    <row r="17" spans="1:8" x14ac:dyDescent="0.2">
      <c r="A17" s="129" t="s">
        <v>2</v>
      </c>
      <c r="B17" s="130" t="s">
        <v>17</v>
      </c>
      <c r="C17" s="131" t="s">
        <v>23</v>
      </c>
      <c r="D17" s="132" t="s">
        <v>24</v>
      </c>
      <c r="E17" s="133" t="s">
        <v>25</v>
      </c>
      <c r="F17" s="134" t="s">
        <v>26</v>
      </c>
      <c r="G17" s="135" t="s">
        <v>27</v>
      </c>
      <c r="H17" s="135" t="s">
        <v>187</v>
      </c>
    </row>
    <row r="18" spans="1:8" x14ac:dyDescent="0.2">
      <c r="A18" s="48"/>
      <c r="B18" s="226"/>
      <c r="C18" s="50"/>
      <c r="D18" s="50"/>
      <c r="E18" s="51"/>
      <c r="F18" s="51"/>
      <c r="G18" s="52"/>
      <c r="H18" s="52"/>
    </row>
    <row r="19" spans="1:8" x14ac:dyDescent="0.2">
      <c r="A19" s="54" t="s">
        <v>188</v>
      </c>
      <c r="B19" s="55">
        <v>877</v>
      </c>
      <c r="C19" s="56">
        <v>40050</v>
      </c>
      <c r="D19" s="56">
        <v>41085</v>
      </c>
      <c r="E19" s="57">
        <v>29745207600</v>
      </c>
      <c r="F19" s="57">
        <v>123938365</v>
      </c>
      <c r="G19" s="58">
        <v>0.96911903751513906</v>
      </c>
      <c r="H19" s="59">
        <v>120111029</v>
      </c>
    </row>
    <row r="20" spans="1:8" x14ac:dyDescent="0.2">
      <c r="A20" s="54" t="s">
        <v>189</v>
      </c>
      <c r="B20" s="55">
        <v>886</v>
      </c>
      <c r="C20" s="56">
        <v>40115</v>
      </c>
      <c r="D20" s="56">
        <v>41152</v>
      </c>
      <c r="E20" s="57">
        <v>18600000000</v>
      </c>
      <c r="F20" s="57">
        <v>93000000</v>
      </c>
      <c r="G20" s="58">
        <v>0.98356238709677424</v>
      </c>
      <c r="H20" s="59">
        <v>91471302</v>
      </c>
    </row>
    <row r="21" spans="1:8" x14ac:dyDescent="0.2">
      <c r="A21" s="54" t="s">
        <v>190</v>
      </c>
      <c r="B21" s="55">
        <v>890</v>
      </c>
      <c r="C21" s="56">
        <v>40123</v>
      </c>
      <c r="D21" s="56">
        <v>41148</v>
      </c>
      <c r="E21" s="57">
        <v>1967214975</v>
      </c>
      <c r="F21" s="57">
        <v>26229533</v>
      </c>
      <c r="G21" s="58">
        <v>0.92331876438669347</v>
      </c>
      <c r="H21" s="59">
        <v>24218220</v>
      </c>
    </row>
    <row r="22" spans="1:8" x14ac:dyDescent="0.2">
      <c r="A22" s="54" t="s">
        <v>191</v>
      </c>
      <c r="B22" s="55">
        <v>894</v>
      </c>
      <c r="C22" s="56">
        <v>40227</v>
      </c>
      <c r="D22" s="56">
        <v>41261</v>
      </c>
      <c r="E22" s="56" t="s">
        <v>35</v>
      </c>
      <c r="F22" s="57">
        <v>1500000000</v>
      </c>
      <c r="G22" s="58">
        <v>0.87611708866666671</v>
      </c>
      <c r="H22" s="59">
        <v>1314175633</v>
      </c>
    </row>
    <row r="23" spans="1:8" x14ac:dyDescent="0.2">
      <c r="A23" s="54" t="s">
        <v>192</v>
      </c>
      <c r="B23" s="55">
        <v>909</v>
      </c>
      <c r="C23" s="56">
        <v>40493</v>
      </c>
      <c r="D23" s="56">
        <v>41518</v>
      </c>
      <c r="E23" s="57" t="s">
        <v>37</v>
      </c>
      <c r="F23" s="57">
        <v>1264160000</v>
      </c>
      <c r="G23" s="58">
        <v>0.95</v>
      </c>
      <c r="H23" s="59">
        <v>1200952000</v>
      </c>
    </row>
    <row r="24" spans="1:8" x14ac:dyDescent="0.2">
      <c r="A24" s="54" t="s">
        <v>193</v>
      </c>
      <c r="B24" s="55">
        <v>913</v>
      </c>
      <c r="C24" s="56">
        <v>40595</v>
      </c>
      <c r="D24" s="56">
        <v>41622</v>
      </c>
      <c r="E24" s="57" t="s">
        <v>39</v>
      </c>
      <c r="F24" s="57">
        <v>1792000000</v>
      </c>
      <c r="G24" s="58">
        <v>0.9464285714285714</v>
      </c>
      <c r="H24" s="59">
        <v>1696000000</v>
      </c>
    </row>
    <row r="25" spans="1:8" x14ac:dyDescent="0.2">
      <c r="A25" s="54" t="s">
        <v>194</v>
      </c>
      <c r="B25" s="55">
        <v>920</v>
      </c>
      <c r="C25" s="56">
        <v>40645</v>
      </c>
      <c r="D25" s="56">
        <v>41709</v>
      </c>
      <c r="E25" s="57" t="s">
        <v>41</v>
      </c>
      <c r="F25" s="57">
        <v>430000000</v>
      </c>
      <c r="G25" s="58">
        <v>0.9</v>
      </c>
      <c r="H25" s="59">
        <v>387000000</v>
      </c>
    </row>
    <row r="26" spans="1:8" x14ac:dyDescent="0.2">
      <c r="A26" s="54" t="s">
        <v>195</v>
      </c>
      <c r="B26" s="55">
        <v>925</v>
      </c>
      <c r="C26" s="56">
        <v>40682</v>
      </c>
      <c r="D26" s="56">
        <v>41702</v>
      </c>
      <c r="E26" s="57">
        <v>3781901852</v>
      </c>
      <c r="F26" s="57">
        <v>187000000</v>
      </c>
      <c r="G26" s="58">
        <v>0.96256684491978606</v>
      </c>
      <c r="H26" s="59">
        <v>180000000</v>
      </c>
    </row>
    <row r="27" spans="1:8" x14ac:dyDescent="0.2">
      <c r="A27" s="54" t="s">
        <v>196</v>
      </c>
      <c r="B27" s="55">
        <v>927</v>
      </c>
      <c r="C27" s="56">
        <v>40687</v>
      </c>
      <c r="D27" s="56">
        <v>41721</v>
      </c>
      <c r="E27" s="57">
        <v>25897979168</v>
      </c>
      <c r="F27" s="57">
        <v>158938000</v>
      </c>
      <c r="G27" s="58">
        <v>0.97263083718179411</v>
      </c>
      <c r="H27" s="59">
        <v>154588000</v>
      </c>
    </row>
    <row r="28" spans="1:8" x14ac:dyDescent="0.2">
      <c r="A28" s="54" t="s">
        <v>197</v>
      </c>
      <c r="B28" s="55">
        <v>929</v>
      </c>
      <c r="C28" s="56">
        <v>40701</v>
      </c>
      <c r="D28" s="56">
        <v>41721</v>
      </c>
      <c r="E28" s="57">
        <v>4797900000</v>
      </c>
      <c r="F28" s="57">
        <v>270000000</v>
      </c>
      <c r="G28" s="58">
        <v>0.96296296296296291</v>
      </c>
      <c r="H28" s="59">
        <v>260000000</v>
      </c>
    </row>
    <row r="29" spans="1:8" x14ac:dyDescent="0.2">
      <c r="A29" s="54" t="s">
        <v>198</v>
      </c>
      <c r="B29" s="55">
        <v>933</v>
      </c>
      <c r="C29" s="56">
        <v>40749</v>
      </c>
      <c r="D29" s="56">
        <v>41736</v>
      </c>
      <c r="E29" s="57">
        <v>110000000000</v>
      </c>
      <c r="F29" s="57">
        <v>100000000</v>
      </c>
      <c r="G29" s="58">
        <v>0.9</v>
      </c>
      <c r="H29" s="59">
        <v>90000000</v>
      </c>
    </row>
    <row r="30" spans="1:8" x14ac:dyDescent="0.2">
      <c r="A30" s="54" t="s">
        <v>49</v>
      </c>
      <c r="B30" s="55">
        <v>948</v>
      </c>
      <c r="C30" s="56">
        <v>40932</v>
      </c>
      <c r="D30" s="56">
        <v>41978</v>
      </c>
      <c r="E30" s="57" t="s">
        <v>50</v>
      </c>
      <c r="F30" s="57">
        <v>586166472</v>
      </c>
      <c r="G30" s="58">
        <v>0.72740638942583535</v>
      </c>
      <c r="H30" s="59">
        <v>426381237</v>
      </c>
    </row>
    <row r="31" spans="1:8" x14ac:dyDescent="0.2">
      <c r="A31" s="60"/>
      <c r="B31" s="55" t="s">
        <v>51</v>
      </c>
      <c r="C31" s="61"/>
      <c r="D31" s="61"/>
      <c r="E31" s="62"/>
      <c r="F31" s="57">
        <v>586166472</v>
      </c>
      <c r="G31" s="58">
        <v>0.72740638942583535</v>
      </c>
      <c r="H31" s="59">
        <v>426381237</v>
      </c>
    </row>
    <row r="32" spans="1:8" x14ac:dyDescent="0.2">
      <c r="A32" s="54" t="s">
        <v>52</v>
      </c>
      <c r="B32" s="55">
        <v>954</v>
      </c>
      <c r="C32" s="56">
        <v>40976</v>
      </c>
      <c r="D32" s="56">
        <v>41854</v>
      </c>
      <c r="E32" s="57">
        <v>129553166437</v>
      </c>
      <c r="F32" s="57">
        <v>2969346151</v>
      </c>
      <c r="G32" s="58">
        <v>0</v>
      </c>
      <c r="H32" s="59">
        <v>0</v>
      </c>
    </row>
    <row r="33" spans="1:8" x14ac:dyDescent="0.2">
      <c r="A33" s="54" t="s">
        <v>199</v>
      </c>
      <c r="B33" s="55">
        <v>955</v>
      </c>
      <c r="C33" s="56">
        <v>41016</v>
      </c>
      <c r="D33" s="56" t="s">
        <v>54</v>
      </c>
      <c r="E33" s="57" t="s">
        <v>55</v>
      </c>
      <c r="F33" s="57">
        <v>147355882</v>
      </c>
      <c r="G33" s="58">
        <v>0.96742579980621335</v>
      </c>
      <c r="H33" s="59">
        <v>142555882</v>
      </c>
    </row>
    <row r="34" spans="1:8" x14ac:dyDescent="0.2">
      <c r="A34" s="54" t="s">
        <v>57</v>
      </c>
      <c r="B34" s="55">
        <v>958</v>
      </c>
      <c r="C34" s="56">
        <v>41073</v>
      </c>
      <c r="D34" s="56">
        <v>42063</v>
      </c>
      <c r="E34" s="57">
        <v>3000000000</v>
      </c>
      <c r="F34" s="57">
        <v>144930816674</v>
      </c>
      <c r="G34" s="58">
        <v>0.33333333456380548</v>
      </c>
      <c r="H34" s="59">
        <v>48310272403</v>
      </c>
    </row>
    <row r="35" spans="1:8" x14ac:dyDescent="0.2">
      <c r="A35" s="54" t="s">
        <v>200</v>
      </c>
      <c r="B35" s="55">
        <v>960</v>
      </c>
      <c r="C35" s="56">
        <v>41073</v>
      </c>
      <c r="D35" s="56">
        <v>41758</v>
      </c>
      <c r="E35" s="57">
        <v>960000000000</v>
      </c>
      <c r="F35" s="57">
        <v>270000000</v>
      </c>
      <c r="G35" s="58">
        <v>0.9</v>
      </c>
      <c r="H35" s="59">
        <v>243000000</v>
      </c>
    </row>
    <row r="36" spans="1:8" x14ac:dyDescent="0.2">
      <c r="A36" s="54" t="s">
        <v>59</v>
      </c>
      <c r="B36" s="55">
        <v>962</v>
      </c>
      <c r="C36" s="56">
        <v>41079</v>
      </c>
      <c r="D36" s="56">
        <v>41993</v>
      </c>
      <c r="E36" s="57">
        <v>2400000000</v>
      </c>
      <c r="F36" s="57">
        <v>300000000</v>
      </c>
      <c r="G36" s="58">
        <v>0.99848941999999996</v>
      </c>
      <c r="H36" s="59">
        <v>299546826</v>
      </c>
    </row>
    <row r="37" spans="1:8" x14ac:dyDescent="0.2">
      <c r="A37" s="54" t="s">
        <v>60</v>
      </c>
      <c r="B37" s="55">
        <v>967</v>
      </c>
      <c r="C37" s="56">
        <v>41269</v>
      </c>
      <c r="D37" s="56">
        <v>42320</v>
      </c>
      <c r="E37" s="57">
        <v>41800000000</v>
      </c>
      <c r="F37" s="57">
        <v>950000000</v>
      </c>
      <c r="G37" s="58">
        <v>0.45040828842105263</v>
      </c>
      <c r="H37" s="59">
        <v>427887874</v>
      </c>
    </row>
    <row r="38" spans="1:8" x14ac:dyDescent="0.2">
      <c r="A38" s="54"/>
      <c r="B38" s="55" t="s">
        <v>51</v>
      </c>
      <c r="C38" s="56"/>
      <c r="D38" s="56"/>
      <c r="E38" s="57"/>
      <c r="F38" s="57">
        <v>600000006</v>
      </c>
      <c r="G38" s="58">
        <v>0.71314644953520212</v>
      </c>
      <c r="H38" s="59">
        <v>427887874</v>
      </c>
    </row>
    <row r="39" spans="1:8" x14ac:dyDescent="0.2">
      <c r="A39" s="54" t="s">
        <v>61</v>
      </c>
      <c r="B39" s="55">
        <v>968</v>
      </c>
      <c r="C39" s="56">
        <v>41276</v>
      </c>
      <c r="D39" s="56">
        <v>42168</v>
      </c>
      <c r="E39" s="57">
        <v>4166346271</v>
      </c>
      <c r="F39" s="57">
        <v>70701600</v>
      </c>
      <c r="G39" s="58">
        <v>0.5928269091505709</v>
      </c>
      <c r="H39" s="59">
        <v>41913811</v>
      </c>
    </row>
    <row r="40" spans="1:8" x14ac:dyDescent="0.2">
      <c r="A40" s="54" t="s">
        <v>201</v>
      </c>
      <c r="B40" s="55">
        <v>970</v>
      </c>
      <c r="C40" s="56">
        <v>41309</v>
      </c>
      <c r="D40" s="56">
        <v>42328</v>
      </c>
      <c r="E40" s="57">
        <v>835000000000</v>
      </c>
      <c r="F40" s="57">
        <v>332987717</v>
      </c>
      <c r="G40" s="58">
        <v>0.90000000210217967</v>
      </c>
      <c r="H40" s="59">
        <v>299688946</v>
      </c>
    </row>
    <row r="41" spans="1:8" x14ac:dyDescent="0.2">
      <c r="A41" s="54" t="s">
        <v>63</v>
      </c>
      <c r="B41" s="55">
        <v>976</v>
      </c>
      <c r="C41" s="56">
        <v>41417</v>
      </c>
      <c r="D41" s="56">
        <v>42094</v>
      </c>
      <c r="E41" s="57" t="s">
        <v>64</v>
      </c>
      <c r="F41" s="57">
        <v>1000000000</v>
      </c>
      <c r="G41" s="58">
        <v>0.87400180299999997</v>
      </c>
      <c r="H41" s="59">
        <v>874001803</v>
      </c>
    </row>
    <row r="42" spans="1:8" x14ac:dyDescent="0.2">
      <c r="A42" s="54" t="s">
        <v>7</v>
      </c>
      <c r="B42" s="55">
        <v>977</v>
      </c>
      <c r="C42" s="56">
        <v>41439</v>
      </c>
      <c r="D42" s="56">
        <v>42468</v>
      </c>
      <c r="E42" s="57">
        <v>75548279000</v>
      </c>
      <c r="F42" s="57">
        <v>377741395</v>
      </c>
      <c r="G42" s="227">
        <v>0.7980389308405027</v>
      </c>
      <c r="H42" s="228">
        <v>301452339</v>
      </c>
    </row>
    <row r="43" spans="1:8" x14ac:dyDescent="0.2">
      <c r="A43" s="54" t="s">
        <v>65</v>
      </c>
      <c r="B43" s="55">
        <v>983</v>
      </c>
      <c r="C43" s="56">
        <v>41527</v>
      </c>
      <c r="D43" s="56">
        <v>42507</v>
      </c>
      <c r="E43" s="57">
        <v>180000000000</v>
      </c>
      <c r="F43" s="57">
        <v>670000000</v>
      </c>
      <c r="G43" s="58">
        <v>0</v>
      </c>
      <c r="H43" s="59">
        <v>0</v>
      </c>
    </row>
    <row r="44" spans="1:8" x14ac:dyDescent="0.2">
      <c r="A44" s="54" t="s">
        <v>66</v>
      </c>
      <c r="B44" s="55">
        <v>984</v>
      </c>
      <c r="C44" s="56">
        <v>41543</v>
      </c>
      <c r="D44" s="56">
        <v>42580</v>
      </c>
      <c r="E44" s="57">
        <v>350000000000</v>
      </c>
      <c r="F44" s="57">
        <v>350000000</v>
      </c>
      <c r="G44" s="58">
        <v>0.9090909085714286</v>
      </c>
      <c r="H44" s="59">
        <v>318181818</v>
      </c>
    </row>
    <row r="45" spans="1:8" x14ac:dyDescent="0.2">
      <c r="A45" s="54"/>
      <c r="B45" s="55" t="s">
        <v>51</v>
      </c>
      <c r="C45" s="56"/>
      <c r="D45" s="56"/>
      <c r="E45" s="57"/>
      <c r="F45" s="57">
        <v>318181818</v>
      </c>
      <c r="G45" s="58">
        <v>1</v>
      </c>
      <c r="H45" s="59">
        <v>318181818</v>
      </c>
    </row>
    <row r="46" spans="1:8" x14ac:dyDescent="0.2">
      <c r="A46" s="54" t="s">
        <v>67</v>
      </c>
      <c r="B46" s="55">
        <v>985</v>
      </c>
      <c r="C46" s="56">
        <v>41572</v>
      </c>
      <c r="D46" s="56">
        <v>42366</v>
      </c>
      <c r="E46" s="57">
        <v>20000000000</v>
      </c>
      <c r="F46" s="57">
        <v>100000000</v>
      </c>
      <c r="G46" s="58">
        <v>0</v>
      </c>
      <c r="H46" s="59">
        <v>0</v>
      </c>
    </row>
    <row r="47" spans="1:8" x14ac:dyDescent="0.2">
      <c r="A47" s="54" t="s">
        <v>68</v>
      </c>
      <c r="B47" s="55">
        <v>986</v>
      </c>
      <c r="C47" s="56">
        <v>41589</v>
      </c>
      <c r="D47" s="56">
        <v>42582</v>
      </c>
      <c r="E47" s="57">
        <v>37499998900</v>
      </c>
      <c r="F47" s="57">
        <v>28846153</v>
      </c>
      <c r="G47" s="58">
        <v>0.99969874665782987</v>
      </c>
      <c r="H47" s="59">
        <v>28837463</v>
      </c>
    </row>
    <row r="48" spans="1:8" x14ac:dyDescent="0.2">
      <c r="A48" s="54" t="s">
        <v>202</v>
      </c>
      <c r="B48" s="55">
        <v>987</v>
      </c>
      <c r="C48" s="56">
        <v>41589</v>
      </c>
      <c r="D48" s="56">
        <v>42532</v>
      </c>
      <c r="E48" s="57" t="s">
        <v>70</v>
      </c>
      <c r="F48" s="57">
        <v>63500000</v>
      </c>
      <c r="G48" s="58">
        <v>0.97653987401574804</v>
      </c>
      <c r="H48" s="59">
        <v>62010282</v>
      </c>
    </row>
    <row r="49" spans="1:8" x14ac:dyDescent="0.2">
      <c r="A49" s="54" t="s">
        <v>71</v>
      </c>
      <c r="B49" s="55">
        <v>989</v>
      </c>
      <c r="C49" s="56">
        <v>41596</v>
      </c>
      <c r="D49" s="56">
        <v>42610</v>
      </c>
      <c r="E49" s="57" t="s">
        <v>72</v>
      </c>
      <c r="F49" s="57">
        <v>6888916</v>
      </c>
      <c r="G49" s="58">
        <v>0.85473824909463259</v>
      </c>
      <c r="H49" s="59">
        <v>5888220</v>
      </c>
    </row>
    <row r="50" spans="1:8" x14ac:dyDescent="0.2">
      <c r="A50" s="54"/>
      <c r="B50" s="55" t="s">
        <v>51</v>
      </c>
      <c r="C50" s="56"/>
      <c r="D50" s="56"/>
      <c r="E50" s="57"/>
      <c r="F50" s="57">
        <v>5888916</v>
      </c>
      <c r="G50" s="58">
        <v>0.99988181186486613</v>
      </c>
      <c r="H50" s="59">
        <v>5888220</v>
      </c>
    </row>
    <row r="51" spans="1:8" x14ac:dyDescent="0.2">
      <c r="A51" s="54" t="s">
        <v>8</v>
      </c>
      <c r="B51" s="55">
        <v>990</v>
      </c>
      <c r="C51" s="56">
        <v>41600</v>
      </c>
      <c r="D51" s="56">
        <v>42534</v>
      </c>
      <c r="E51" s="57">
        <v>200000000048</v>
      </c>
      <c r="F51" s="57">
        <v>228832952</v>
      </c>
      <c r="G51" s="58">
        <v>0.74289999982170396</v>
      </c>
      <c r="H51" s="59">
        <v>170000000</v>
      </c>
    </row>
    <row r="52" spans="1:8" x14ac:dyDescent="0.2">
      <c r="A52" s="54" t="s">
        <v>9</v>
      </c>
      <c r="B52" s="55">
        <v>992</v>
      </c>
      <c r="C52" s="56">
        <v>41670</v>
      </c>
      <c r="D52" s="56">
        <v>42706</v>
      </c>
      <c r="E52" s="57" t="s">
        <v>73</v>
      </c>
      <c r="F52" s="57">
        <v>700000000</v>
      </c>
      <c r="G52" s="58">
        <v>0.99895822000000001</v>
      </c>
      <c r="H52" s="59">
        <v>699270754</v>
      </c>
    </row>
    <row r="53" spans="1:8" x14ac:dyDescent="0.2">
      <c r="A53" s="54" t="s">
        <v>10</v>
      </c>
      <c r="B53" s="55">
        <v>993</v>
      </c>
      <c r="C53" s="56">
        <v>41675</v>
      </c>
      <c r="D53" s="56">
        <v>42667</v>
      </c>
      <c r="E53" s="57">
        <v>2000000000</v>
      </c>
      <c r="F53" s="57">
        <v>1600000</v>
      </c>
      <c r="G53" s="58">
        <v>0.50660749999999999</v>
      </c>
      <c r="H53" s="59">
        <v>810572</v>
      </c>
    </row>
    <row r="54" spans="1:8" x14ac:dyDescent="0.2">
      <c r="A54" s="54" t="s">
        <v>203</v>
      </c>
      <c r="B54" s="55">
        <v>994</v>
      </c>
      <c r="C54" s="56">
        <v>41677</v>
      </c>
      <c r="D54" s="56">
        <v>42666</v>
      </c>
      <c r="E54" s="57">
        <v>115000000000</v>
      </c>
      <c r="F54" s="57">
        <v>127777777</v>
      </c>
      <c r="G54" s="58">
        <v>0.90000000547826087</v>
      </c>
      <c r="H54" s="59">
        <v>115000000</v>
      </c>
    </row>
    <row r="55" spans="1:8" x14ac:dyDescent="0.2">
      <c r="A55" s="54" t="s">
        <v>204</v>
      </c>
      <c r="B55" s="55">
        <v>995</v>
      </c>
      <c r="C55" s="56">
        <v>41702</v>
      </c>
      <c r="D55" s="56">
        <v>42654</v>
      </c>
      <c r="E55" s="57" t="s">
        <v>76</v>
      </c>
      <c r="F55" s="57">
        <v>29966745098</v>
      </c>
      <c r="G55" s="229">
        <v>0.87405862296162817</v>
      </c>
      <c r="H55" s="59">
        <v>26192691955</v>
      </c>
    </row>
    <row r="56" spans="1:8" x14ac:dyDescent="0.2">
      <c r="A56" s="54" t="s">
        <v>205</v>
      </c>
      <c r="B56" s="55">
        <v>996</v>
      </c>
      <c r="C56" s="56">
        <v>41702</v>
      </c>
      <c r="D56" s="56">
        <v>42654</v>
      </c>
      <c r="E56" s="57" t="s">
        <v>78</v>
      </c>
      <c r="F56" s="57">
        <v>27121632653</v>
      </c>
      <c r="G56" s="229">
        <v>0.99002892939890597</v>
      </c>
      <c r="H56" s="59">
        <v>26851200939</v>
      </c>
    </row>
    <row r="57" spans="1:8" x14ac:dyDescent="0.2">
      <c r="A57" s="176" t="s">
        <v>206</v>
      </c>
      <c r="B57" s="55">
        <v>998</v>
      </c>
      <c r="C57" s="56">
        <v>41711</v>
      </c>
      <c r="D57" s="56">
        <v>42004</v>
      </c>
      <c r="E57" s="57" t="s">
        <v>81</v>
      </c>
      <c r="F57" s="57">
        <v>170000000</v>
      </c>
      <c r="G57" s="229">
        <v>0.99854762941176467</v>
      </c>
      <c r="H57" s="59">
        <v>169753097</v>
      </c>
    </row>
    <row r="58" spans="1:8" x14ac:dyDescent="0.2">
      <c r="A58" s="54" t="s">
        <v>82</v>
      </c>
      <c r="B58" s="55">
        <v>999</v>
      </c>
      <c r="C58" s="56">
        <v>41712</v>
      </c>
      <c r="D58" s="56">
        <v>42667</v>
      </c>
      <c r="E58" s="57">
        <v>12406799562</v>
      </c>
      <c r="F58" s="57">
        <v>197887872</v>
      </c>
      <c r="G58" s="229">
        <v>0</v>
      </c>
      <c r="H58" s="59">
        <v>0</v>
      </c>
    </row>
    <row r="59" spans="1:8" x14ac:dyDescent="0.2">
      <c r="A59" s="54" t="s">
        <v>83</v>
      </c>
      <c r="B59" s="55">
        <v>1000</v>
      </c>
      <c r="C59" s="56">
        <v>41719</v>
      </c>
      <c r="D59" s="56">
        <v>42646</v>
      </c>
      <c r="E59" s="57" t="s">
        <v>84</v>
      </c>
      <c r="F59" s="57">
        <v>729040097</v>
      </c>
      <c r="G59" s="229">
        <v>0.45350023868440259</v>
      </c>
      <c r="H59" s="59">
        <v>330619858</v>
      </c>
    </row>
    <row r="60" spans="1:8" x14ac:dyDescent="0.2">
      <c r="A60" s="230"/>
      <c r="B60" s="230" t="s">
        <v>51</v>
      </c>
      <c r="C60" s="231"/>
      <c r="D60" s="231"/>
      <c r="E60" s="57"/>
      <c r="F60" s="57">
        <v>335229412</v>
      </c>
      <c r="G60" s="229">
        <f>+H60/F60</f>
        <v>0.98624955378318657</v>
      </c>
      <c r="H60" s="59">
        <v>330619858</v>
      </c>
    </row>
    <row r="61" spans="1:8" x14ac:dyDescent="0.2">
      <c r="A61" s="230" t="s">
        <v>165</v>
      </c>
      <c r="B61" s="230">
        <v>1001</v>
      </c>
      <c r="C61" s="231">
        <v>41740</v>
      </c>
      <c r="D61" s="231">
        <v>42695</v>
      </c>
      <c r="E61" s="232" t="s">
        <v>166</v>
      </c>
      <c r="F61" s="232">
        <v>15000000000</v>
      </c>
      <c r="G61" s="227">
        <v>0.75971226540000003</v>
      </c>
      <c r="H61" s="228">
        <v>11395683981</v>
      </c>
    </row>
    <row r="62" spans="1:8" x14ac:dyDescent="0.2">
      <c r="A62" s="233"/>
      <c r="B62" s="233"/>
      <c r="C62" s="233"/>
      <c r="D62" s="233"/>
      <c r="E62" s="233"/>
      <c r="F62" s="233"/>
      <c r="G62" s="234"/>
      <c r="H62" s="235"/>
    </row>
    <row r="63" spans="1:8" x14ac:dyDescent="0.2">
      <c r="A63" s="219"/>
      <c r="B63" s="219"/>
      <c r="C63" s="219"/>
      <c r="D63" s="219"/>
      <c r="E63" s="219"/>
      <c r="F63" s="219"/>
      <c r="G63" s="219"/>
      <c r="H63" s="219"/>
    </row>
    <row r="64" spans="1:8" x14ac:dyDescent="0.2">
      <c r="A64" s="71" t="s">
        <v>85</v>
      </c>
      <c r="B64" s="72"/>
      <c r="C64" s="73"/>
      <c r="D64" s="73"/>
      <c r="E64" s="74"/>
      <c r="F64" s="74" t="s">
        <v>86</v>
      </c>
      <c r="G64" s="75"/>
      <c r="H64" s="74"/>
    </row>
    <row r="65" spans="1:8" x14ac:dyDescent="0.2">
      <c r="A65" s="71" t="s">
        <v>87</v>
      </c>
      <c r="B65" s="72"/>
      <c r="C65" s="73"/>
      <c r="D65" s="73"/>
      <c r="E65" s="74"/>
      <c r="F65" s="74"/>
      <c r="G65" s="75"/>
      <c r="H65" s="76"/>
    </row>
    <row r="66" spans="1:8" x14ac:dyDescent="0.2">
      <c r="A66" s="77" t="s">
        <v>88</v>
      </c>
      <c r="B66" s="72"/>
      <c r="C66" s="73"/>
      <c r="D66" s="73"/>
      <c r="E66" s="74"/>
      <c r="F66" s="74"/>
      <c r="G66" s="75"/>
      <c r="H66" s="76"/>
    </row>
    <row r="67" spans="1:8" x14ac:dyDescent="0.2">
      <c r="A67" s="77" t="s">
        <v>89</v>
      </c>
      <c r="B67" s="72"/>
      <c r="C67" s="73"/>
      <c r="D67" s="73"/>
      <c r="E67" s="74"/>
      <c r="F67" s="74"/>
      <c r="G67" s="75"/>
      <c r="H67" s="76"/>
    </row>
    <row r="68" spans="1:8" x14ac:dyDescent="0.2">
      <c r="A68" s="77" t="s">
        <v>90</v>
      </c>
      <c r="B68" s="72"/>
      <c r="C68" s="73"/>
      <c r="D68" s="73"/>
      <c r="E68" s="74"/>
      <c r="F68" s="74"/>
      <c r="G68" s="75"/>
      <c r="H68" s="76"/>
    </row>
    <row r="69" spans="1:8" x14ac:dyDescent="0.2">
      <c r="A69" s="314" t="s">
        <v>207</v>
      </c>
      <c r="B69" s="314"/>
      <c r="C69" s="314"/>
      <c r="D69" s="314"/>
      <c r="E69" s="314"/>
      <c r="F69" s="314"/>
      <c r="G69" s="314"/>
      <c r="H69" s="314"/>
    </row>
    <row r="70" spans="1:8" x14ac:dyDescent="0.2">
      <c r="A70" s="314"/>
      <c r="B70" s="314"/>
      <c r="C70" s="314"/>
      <c r="D70" s="314"/>
      <c r="E70" s="314"/>
      <c r="F70" s="314"/>
      <c r="G70" s="314"/>
      <c r="H70" s="314"/>
    </row>
    <row r="71" spans="1:8" x14ac:dyDescent="0.2">
      <c r="A71" s="314" t="s">
        <v>208</v>
      </c>
      <c r="B71" s="314"/>
      <c r="C71" s="314"/>
      <c r="D71" s="314"/>
      <c r="E71" s="314"/>
      <c r="F71" s="314"/>
      <c r="G71" s="314"/>
      <c r="H71" s="314"/>
    </row>
    <row r="72" spans="1:8" x14ac:dyDescent="0.2">
      <c r="A72" s="314"/>
      <c r="B72" s="314"/>
      <c r="C72" s="314"/>
      <c r="D72" s="314"/>
      <c r="E72" s="314"/>
      <c r="F72" s="314"/>
      <c r="G72" s="314"/>
      <c r="H72" s="314"/>
    </row>
    <row r="73" spans="1:8" x14ac:dyDescent="0.2">
      <c r="A73" s="314" t="s">
        <v>209</v>
      </c>
      <c r="B73" s="314"/>
      <c r="C73" s="314"/>
      <c r="D73" s="314"/>
      <c r="E73" s="314"/>
      <c r="F73" s="314"/>
      <c r="G73" s="314"/>
      <c r="H73" s="314"/>
    </row>
    <row r="74" spans="1:8" x14ac:dyDescent="0.2">
      <c r="A74" s="314"/>
      <c r="B74" s="314"/>
      <c r="C74" s="314"/>
      <c r="D74" s="314"/>
      <c r="E74" s="314"/>
      <c r="F74" s="314"/>
      <c r="G74" s="314"/>
      <c r="H74" s="314"/>
    </row>
    <row r="75" spans="1:8" x14ac:dyDescent="0.2">
      <c r="A75" s="314" t="s">
        <v>210</v>
      </c>
      <c r="B75" s="314"/>
      <c r="C75" s="314"/>
      <c r="D75" s="314"/>
      <c r="E75" s="314"/>
      <c r="F75" s="314"/>
      <c r="G75" s="314"/>
      <c r="H75" s="314"/>
    </row>
    <row r="76" spans="1:8" x14ac:dyDescent="0.2">
      <c r="A76" s="314"/>
      <c r="B76" s="314"/>
      <c r="C76" s="314"/>
      <c r="D76" s="314"/>
      <c r="E76" s="314"/>
      <c r="F76" s="314"/>
      <c r="G76" s="314"/>
      <c r="H76" s="314"/>
    </row>
    <row r="77" spans="1:8" x14ac:dyDescent="0.2">
      <c r="A77" s="314" t="s">
        <v>211</v>
      </c>
      <c r="B77" s="314"/>
      <c r="C77" s="314"/>
      <c r="D77" s="314"/>
      <c r="E77" s="314"/>
      <c r="F77" s="314"/>
      <c r="G77" s="314"/>
      <c r="H77" s="314"/>
    </row>
    <row r="78" spans="1:8" x14ac:dyDescent="0.2">
      <c r="A78" s="314"/>
      <c r="B78" s="314"/>
      <c r="C78" s="314"/>
      <c r="D78" s="314"/>
      <c r="E78" s="314"/>
      <c r="F78" s="314"/>
      <c r="G78" s="314"/>
      <c r="H78" s="314"/>
    </row>
    <row r="79" spans="1:8" x14ac:dyDescent="0.2">
      <c r="A79" s="314" t="s">
        <v>212</v>
      </c>
      <c r="B79" s="314"/>
      <c r="C79" s="314"/>
      <c r="D79" s="314"/>
      <c r="E79" s="314"/>
      <c r="F79" s="314"/>
      <c r="G79" s="314"/>
      <c r="H79" s="314"/>
    </row>
    <row r="80" spans="1:8" x14ac:dyDescent="0.2">
      <c r="A80" s="314"/>
      <c r="B80" s="314"/>
      <c r="C80" s="314"/>
      <c r="D80" s="314"/>
      <c r="E80" s="314"/>
      <c r="F80" s="314"/>
      <c r="G80" s="314"/>
      <c r="H80" s="314"/>
    </row>
    <row r="81" spans="1:8" x14ac:dyDescent="0.2">
      <c r="A81" s="314" t="s">
        <v>213</v>
      </c>
      <c r="B81" s="314"/>
      <c r="C81" s="314"/>
      <c r="D81" s="314"/>
      <c r="E81" s="314"/>
      <c r="F81" s="314"/>
      <c r="G81" s="314"/>
      <c r="H81" s="314"/>
    </row>
    <row r="82" spans="1:8" x14ac:dyDescent="0.2">
      <c r="A82" s="314"/>
      <c r="B82" s="314"/>
      <c r="C82" s="314"/>
      <c r="D82" s="314"/>
      <c r="E82" s="314"/>
      <c r="F82" s="314"/>
      <c r="G82" s="314"/>
      <c r="H82" s="314"/>
    </row>
    <row r="83" spans="1:8" x14ac:dyDescent="0.2">
      <c r="A83" s="314" t="s">
        <v>214</v>
      </c>
      <c r="B83" s="314"/>
      <c r="C83" s="314"/>
      <c r="D83" s="314"/>
      <c r="E83" s="314"/>
      <c r="F83" s="314"/>
      <c r="G83" s="314"/>
      <c r="H83" s="314"/>
    </row>
    <row r="84" spans="1:8" x14ac:dyDescent="0.2">
      <c r="A84" s="314"/>
      <c r="B84" s="314"/>
      <c r="C84" s="314"/>
      <c r="D84" s="314"/>
      <c r="E84" s="314"/>
      <c r="F84" s="314"/>
      <c r="G84" s="314"/>
      <c r="H84" s="314"/>
    </row>
    <row r="85" spans="1:8" x14ac:dyDescent="0.2">
      <c r="A85" s="314" t="s">
        <v>215</v>
      </c>
      <c r="B85" s="314"/>
      <c r="C85" s="314"/>
      <c r="D85" s="314"/>
      <c r="E85" s="314"/>
      <c r="F85" s="314"/>
      <c r="G85" s="314"/>
      <c r="H85" s="314"/>
    </row>
    <row r="86" spans="1:8" x14ac:dyDescent="0.2">
      <c r="A86" s="314"/>
      <c r="B86" s="314"/>
      <c r="C86" s="314"/>
      <c r="D86" s="314"/>
      <c r="E86" s="314"/>
      <c r="F86" s="314"/>
      <c r="G86" s="314"/>
      <c r="H86" s="314"/>
    </row>
    <row r="87" spans="1:8" x14ac:dyDescent="0.2">
      <c r="A87" s="314" t="s">
        <v>216</v>
      </c>
      <c r="B87" s="314"/>
      <c r="C87" s="314"/>
      <c r="D87" s="314"/>
      <c r="E87" s="314"/>
      <c r="F87" s="314"/>
      <c r="G87" s="314"/>
      <c r="H87" s="314"/>
    </row>
    <row r="88" spans="1:8" x14ac:dyDescent="0.2">
      <c r="A88" s="314"/>
      <c r="B88" s="314"/>
      <c r="C88" s="314"/>
      <c r="D88" s="314"/>
      <c r="E88" s="314"/>
      <c r="F88" s="314"/>
      <c r="G88" s="314"/>
      <c r="H88" s="314"/>
    </row>
    <row r="89" spans="1:8" x14ac:dyDescent="0.2">
      <c r="A89" s="314" t="s">
        <v>217</v>
      </c>
      <c r="B89" s="314"/>
      <c r="C89" s="314"/>
      <c r="D89" s="314"/>
      <c r="E89" s="314"/>
      <c r="F89" s="314"/>
      <c r="G89" s="314"/>
      <c r="H89" s="314"/>
    </row>
    <row r="90" spans="1:8" x14ac:dyDescent="0.2">
      <c r="A90" s="314"/>
      <c r="B90" s="314"/>
      <c r="C90" s="314"/>
      <c r="D90" s="314"/>
      <c r="E90" s="314"/>
      <c r="F90" s="314"/>
      <c r="G90" s="314"/>
      <c r="H90" s="314"/>
    </row>
    <row r="91" spans="1:8" x14ac:dyDescent="0.2">
      <c r="A91" s="319" t="s">
        <v>218</v>
      </c>
      <c r="B91" s="319"/>
      <c r="C91" s="319"/>
      <c r="D91" s="319"/>
      <c r="E91" s="319"/>
      <c r="F91" s="319"/>
      <c r="G91" s="319"/>
      <c r="H91" s="319"/>
    </row>
    <row r="92" spans="1:8" x14ac:dyDescent="0.2">
      <c r="A92" s="319"/>
      <c r="B92" s="319"/>
      <c r="C92" s="319"/>
      <c r="D92" s="319"/>
      <c r="E92" s="319"/>
      <c r="F92" s="319"/>
      <c r="G92" s="319"/>
      <c r="H92" s="319"/>
    </row>
    <row r="93" spans="1:8" x14ac:dyDescent="0.2">
      <c r="A93" s="319"/>
      <c r="B93" s="319"/>
      <c r="C93" s="319"/>
      <c r="D93" s="319"/>
      <c r="E93" s="319"/>
      <c r="F93" s="319"/>
      <c r="G93" s="319"/>
      <c r="H93" s="319"/>
    </row>
    <row r="94" spans="1:8" x14ac:dyDescent="0.2">
      <c r="A94" s="319"/>
      <c r="B94" s="319"/>
      <c r="C94" s="319"/>
      <c r="D94" s="319"/>
      <c r="E94" s="319"/>
      <c r="F94" s="319"/>
      <c r="G94" s="319"/>
      <c r="H94" s="319"/>
    </row>
    <row r="95" spans="1:8" x14ac:dyDescent="0.2">
      <c r="A95" s="320" t="s">
        <v>219</v>
      </c>
      <c r="B95" s="320"/>
      <c r="C95" s="320"/>
      <c r="D95" s="320"/>
      <c r="E95" s="320"/>
      <c r="F95" s="320"/>
      <c r="G95" s="320"/>
      <c r="H95" s="320"/>
    </row>
    <row r="96" spans="1:8" x14ac:dyDescent="0.2">
      <c r="A96" s="320"/>
      <c r="B96" s="320"/>
      <c r="C96" s="320"/>
      <c r="D96" s="320"/>
      <c r="E96" s="320"/>
      <c r="F96" s="320"/>
      <c r="G96" s="320"/>
      <c r="H96" s="320"/>
    </row>
    <row r="97" spans="1:8" x14ac:dyDescent="0.2">
      <c r="A97" s="321" t="s">
        <v>220</v>
      </c>
      <c r="B97" s="321"/>
      <c r="C97" s="321"/>
      <c r="D97" s="321"/>
      <c r="E97" s="321"/>
      <c r="F97" s="321"/>
      <c r="G97" s="321"/>
      <c r="H97" s="321"/>
    </row>
    <row r="98" spans="1:8" x14ac:dyDescent="0.2">
      <c r="A98" s="321"/>
      <c r="B98" s="321"/>
      <c r="C98" s="321"/>
      <c r="D98" s="321"/>
      <c r="E98" s="321"/>
      <c r="F98" s="321"/>
      <c r="G98" s="321"/>
      <c r="H98" s="321"/>
    </row>
    <row r="99" spans="1:8" x14ac:dyDescent="0.2">
      <c r="A99" s="307" t="s">
        <v>221</v>
      </c>
      <c r="B99" s="307"/>
      <c r="C99" s="307"/>
      <c r="D99" s="307"/>
      <c r="E99" s="307"/>
      <c r="F99" s="307"/>
      <c r="G99" s="307"/>
      <c r="H99" s="307"/>
    </row>
    <row r="100" spans="1:8" x14ac:dyDescent="0.2">
      <c r="A100" s="307" t="s">
        <v>222</v>
      </c>
      <c r="B100" s="307"/>
      <c r="C100" s="307"/>
      <c r="D100" s="307"/>
      <c r="E100" s="307"/>
      <c r="F100" s="307"/>
      <c r="G100" s="307"/>
      <c r="H100" s="307"/>
    </row>
    <row r="101" spans="1:8" x14ac:dyDescent="0.2">
      <c r="A101" s="307"/>
      <c r="B101" s="307"/>
      <c r="C101" s="307"/>
      <c r="D101" s="307"/>
      <c r="E101" s="307"/>
      <c r="F101" s="307"/>
      <c r="G101" s="307"/>
      <c r="H101" s="307"/>
    </row>
    <row r="102" spans="1:8" x14ac:dyDescent="0.2">
      <c r="A102" s="307" t="s">
        <v>223</v>
      </c>
      <c r="B102" s="307"/>
      <c r="C102" s="307"/>
      <c r="D102" s="307"/>
      <c r="E102" s="307"/>
      <c r="F102" s="307"/>
      <c r="G102" s="307"/>
      <c r="H102" s="307"/>
    </row>
    <row r="103" spans="1:8" x14ac:dyDescent="0.2">
      <c r="A103" s="307" t="s">
        <v>224</v>
      </c>
      <c r="B103" s="307"/>
      <c r="C103" s="307"/>
      <c r="D103" s="307"/>
      <c r="E103" s="307"/>
      <c r="F103" s="307"/>
      <c r="G103" s="307"/>
      <c r="H103" s="307"/>
    </row>
    <row r="104" spans="1:8" x14ac:dyDescent="0.2">
      <c r="A104" s="307" t="s">
        <v>225</v>
      </c>
      <c r="B104" s="307"/>
      <c r="C104" s="307"/>
      <c r="D104" s="307"/>
      <c r="E104" s="307"/>
      <c r="F104" s="307"/>
      <c r="G104" s="307"/>
      <c r="H104" s="307"/>
    </row>
    <row r="105" spans="1:8" x14ac:dyDescent="0.2">
      <c r="A105" s="330" t="s">
        <v>110</v>
      </c>
      <c r="B105" s="330"/>
      <c r="C105" s="330"/>
      <c r="D105" s="330"/>
      <c r="E105" s="330"/>
      <c r="F105" s="330"/>
      <c r="G105" s="330"/>
      <c r="H105" s="330"/>
    </row>
    <row r="106" spans="1:8" x14ac:dyDescent="0.2">
      <c r="A106" s="219"/>
      <c r="B106" s="219"/>
      <c r="C106" s="219"/>
      <c r="D106" s="219"/>
      <c r="E106" s="219"/>
      <c r="F106" s="219"/>
      <c r="G106" s="219"/>
      <c r="H106" s="219"/>
    </row>
    <row r="107" spans="1:8" x14ac:dyDescent="0.2">
      <c r="A107" s="137" t="s">
        <v>226</v>
      </c>
      <c r="B107" s="219"/>
      <c r="C107" s="219"/>
      <c r="D107" s="219"/>
      <c r="E107" s="219"/>
      <c r="F107" s="219"/>
      <c r="G107" s="219"/>
      <c r="H107" s="219"/>
    </row>
    <row r="109" spans="1:8" ht="18.75" x14ac:dyDescent="0.3">
      <c r="A109" s="78" t="s">
        <v>111</v>
      </c>
      <c r="B109" s="79"/>
      <c r="C109" s="80"/>
      <c r="D109" s="80"/>
      <c r="E109" s="80"/>
      <c r="F109" s="80"/>
      <c r="G109" s="81"/>
      <c r="H109" s="80"/>
    </row>
    <row r="110" spans="1:8" x14ac:dyDescent="0.2">
      <c r="A110" s="80"/>
      <c r="B110" s="81"/>
      <c r="C110" s="80"/>
      <c r="D110" s="80"/>
      <c r="E110" s="80"/>
      <c r="F110" s="80"/>
      <c r="G110" s="81"/>
      <c r="H110" s="80"/>
    </row>
    <row r="111" spans="1:8" ht="38.25" x14ac:dyDescent="0.2">
      <c r="A111" s="82" t="s">
        <v>112</v>
      </c>
      <c r="B111" s="82" t="s">
        <v>113</v>
      </c>
      <c r="C111" s="82" t="s">
        <v>114</v>
      </c>
      <c r="D111" s="308" t="s">
        <v>115</v>
      </c>
      <c r="E111" s="308"/>
      <c r="F111" s="308"/>
      <c r="G111" s="82" t="s">
        <v>116</v>
      </c>
      <c r="H111" s="82" t="s">
        <v>117</v>
      </c>
    </row>
    <row r="112" spans="1:8" x14ac:dyDescent="0.2">
      <c r="A112" s="83"/>
      <c r="B112" s="83"/>
      <c r="C112" s="83"/>
      <c r="D112" s="84"/>
      <c r="E112" s="85"/>
      <c r="F112" s="86"/>
      <c r="G112" s="87"/>
      <c r="H112" s="83"/>
    </row>
    <row r="114" spans="1:8" x14ac:dyDescent="0.2">
      <c r="A114" s="309" t="s">
        <v>118</v>
      </c>
      <c r="B114" s="309"/>
      <c r="C114" s="309"/>
      <c r="D114" s="309"/>
      <c r="E114" s="309"/>
      <c r="F114" s="309"/>
      <c r="G114" s="309"/>
      <c r="H114" s="309"/>
    </row>
    <row r="115" spans="1:8" x14ac:dyDescent="0.2">
      <c r="A115" s="310"/>
      <c r="B115" s="310"/>
      <c r="C115" s="310"/>
      <c r="D115" s="310"/>
      <c r="E115" s="310"/>
      <c r="F115" s="310"/>
      <c r="G115" s="310"/>
      <c r="H115" s="310"/>
    </row>
    <row r="116" spans="1:8" ht="51" x14ac:dyDescent="0.2">
      <c r="A116" s="88" t="s">
        <v>119</v>
      </c>
      <c r="B116" s="88" t="s">
        <v>18</v>
      </c>
      <c r="C116" s="88" t="s">
        <v>120</v>
      </c>
      <c r="D116" s="88" t="s">
        <v>121</v>
      </c>
      <c r="E116" s="88" t="s">
        <v>122</v>
      </c>
      <c r="F116" s="88" t="s">
        <v>123</v>
      </c>
      <c r="G116" s="88" t="s">
        <v>124</v>
      </c>
      <c r="H116" s="88" t="s">
        <v>125</v>
      </c>
    </row>
    <row r="117" spans="1:8" x14ac:dyDescent="0.2">
      <c r="A117" s="89"/>
      <c r="B117" s="89"/>
      <c r="C117" s="89"/>
      <c r="D117" s="89"/>
      <c r="E117" s="89"/>
      <c r="F117" s="89"/>
      <c r="G117" s="89"/>
      <c r="H117" s="89"/>
    </row>
    <row r="118" spans="1:8" x14ac:dyDescent="0.2">
      <c r="A118" s="90"/>
      <c r="B118" s="91"/>
      <c r="C118" s="90"/>
      <c r="D118" s="90"/>
      <c r="E118" s="91"/>
      <c r="F118" s="90"/>
      <c r="G118" s="92"/>
      <c r="H118" s="90"/>
    </row>
  </sheetData>
  <mergeCells count="23">
    <mergeCell ref="A103:H103"/>
    <mergeCell ref="A104:H104"/>
    <mergeCell ref="A105:H105"/>
    <mergeCell ref="D111:F111"/>
    <mergeCell ref="A114:H115"/>
    <mergeCell ref="A102:H102"/>
    <mergeCell ref="A79:H80"/>
    <mergeCell ref="A81:H82"/>
    <mergeCell ref="A83:H84"/>
    <mergeCell ref="A85:H86"/>
    <mergeCell ref="A87:H88"/>
    <mergeCell ref="A89:H90"/>
    <mergeCell ref="A91:H94"/>
    <mergeCell ref="A95:H96"/>
    <mergeCell ref="A97:H98"/>
    <mergeCell ref="A99:H99"/>
    <mergeCell ref="A100:H101"/>
    <mergeCell ref="A77:H78"/>
    <mergeCell ref="I3:J3"/>
    <mergeCell ref="A69:H70"/>
    <mergeCell ref="A71:H72"/>
    <mergeCell ref="A73:H74"/>
    <mergeCell ref="A75:H76"/>
  </mergeCells>
  <printOptions horizontalCentered="1"/>
  <pageMargins left="0.78740157480314965" right="0.39370078740157483" top="0.78740157480314965" bottom="0.78740157480314965" header="0" footer="0"/>
  <pageSetup paperSize="5" orientation="landscape" horizont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K117"/>
  <sheetViews>
    <sheetView zoomScaleNormal="100" workbookViewId="0">
      <selection activeCell="A2" sqref="A2"/>
    </sheetView>
  </sheetViews>
  <sheetFormatPr baseColWidth="10" defaultRowHeight="12.75" x14ac:dyDescent="0.2"/>
  <cols>
    <col min="1" max="1" width="44.28515625" style="200" customWidth="1"/>
    <col min="2" max="2" width="18" style="199" customWidth="1"/>
    <col min="3" max="3" width="15.7109375" style="199" bestFit="1" customWidth="1"/>
    <col min="4" max="4" width="13.28515625" style="200" customWidth="1"/>
    <col min="5" max="5" width="16.28515625" style="200" bestFit="1" customWidth="1"/>
    <col min="6" max="16384" width="11.42578125" style="200"/>
  </cols>
  <sheetData>
    <row r="1" spans="1:11" x14ac:dyDescent="0.2">
      <c r="A1" s="198" t="s">
        <v>0</v>
      </c>
    </row>
    <row r="2" spans="1:11" x14ac:dyDescent="0.2">
      <c r="A2" s="201" t="s">
        <v>227</v>
      </c>
      <c r="F2" s="202"/>
      <c r="G2" s="202"/>
      <c r="H2" s="202"/>
      <c r="I2" s="202"/>
      <c r="J2" s="202"/>
      <c r="K2" s="202"/>
    </row>
    <row r="3" spans="1:11" ht="13.5" thickBot="1" x14ac:dyDescent="0.25">
      <c r="F3" s="202"/>
      <c r="G3" s="202"/>
      <c r="H3" s="202"/>
      <c r="I3" s="329"/>
      <c r="J3" s="329"/>
      <c r="K3" s="202"/>
    </row>
    <row r="4" spans="1:11" s="198" customFormat="1" ht="17.25" customHeight="1" thickBot="1" x14ac:dyDescent="0.25">
      <c r="A4" s="154" t="s">
        <v>2</v>
      </c>
      <c r="B4" s="203" t="s">
        <v>3</v>
      </c>
      <c r="C4" s="204" t="s">
        <v>4</v>
      </c>
      <c r="D4" s="205"/>
      <c r="F4" s="206"/>
      <c r="G4" s="207"/>
      <c r="H4" s="208"/>
      <c r="I4" s="208"/>
      <c r="J4" s="209"/>
      <c r="K4" s="207"/>
    </row>
    <row r="5" spans="1:11" s="198" customFormat="1" ht="13.5" customHeight="1" x14ac:dyDescent="0.2">
      <c r="A5" s="210"/>
      <c r="B5" s="211"/>
      <c r="C5" s="212"/>
      <c r="D5" s="205"/>
      <c r="F5" s="206"/>
      <c r="G5" s="207"/>
      <c r="H5" s="208"/>
      <c r="I5" s="208"/>
      <c r="J5" s="209"/>
      <c r="K5" s="207"/>
    </row>
    <row r="6" spans="1:11" s="198" customFormat="1" ht="13.5" customHeight="1" x14ac:dyDescent="0.2">
      <c r="A6" s="213" t="s">
        <v>228</v>
      </c>
      <c r="B6" s="214">
        <v>842400</v>
      </c>
      <c r="C6" s="215">
        <v>152482</v>
      </c>
      <c r="D6" s="205"/>
      <c r="F6" s="206"/>
      <c r="G6" s="207"/>
      <c r="H6" s="208"/>
      <c r="I6" s="208"/>
      <c r="J6" s="209"/>
      <c r="K6" s="207"/>
    </row>
    <row r="7" spans="1:11" s="198" customFormat="1" ht="13.5" customHeight="1" x14ac:dyDescent="0.2">
      <c r="A7" s="213" t="s">
        <v>7</v>
      </c>
      <c r="B7" s="214">
        <v>45047003</v>
      </c>
      <c r="C7" s="215">
        <v>8558931</v>
      </c>
      <c r="D7" s="205"/>
      <c r="F7" s="206"/>
      <c r="G7" s="207"/>
      <c r="H7" s="208"/>
      <c r="I7" s="208"/>
      <c r="J7" s="209"/>
      <c r="K7" s="207"/>
    </row>
    <row r="8" spans="1:11" s="198" customFormat="1" ht="13.5" customHeight="1" x14ac:dyDescent="0.2">
      <c r="A8" s="213" t="s">
        <v>165</v>
      </c>
      <c r="B8" s="214">
        <v>3472287333</v>
      </c>
      <c r="C8" s="215">
        <v>34413145</v>
      </c>
      <c r="D8" s="205"/>
      <c r="F8" s="206"/>
      <c r="G8" s="207"/>
      <c r="H8" s="208"/>
      <c r="I8" s="208"/>
      <c r="J8" s="209"/>
      <c r="K8" s="207"/>
    </row>
    <row r="9" spans="1:11" s="219" customFormat="1" ht="13.5" customHeight="1" x14ac:dyDescent="0.2">
      <c r="A9" s="216"/>
      <c r="B9" s="217"/>
      <c r="C9" s="218"/>
    </row>
    <row r="10" spans="1:11" ht="13.5" thickBot="1" x14ac:dyDescent="0.25">
      <c r="A10" s="158" t="s">
        <v>12</v>
      </c>
      <c r="B10" s="159"/>
      <c r="C10" s="160">
        <f>SUM(C6:C8)</f>
        <v>43124558</v>
      </c>
      <c r="F10" s="202"/>
      <c r="G10" s="202"/>
      <c r="H10" s="202"/>
      <c r="I10" s="202"/>
      <c r="J10" s="202"/>
      <c r="K10" s="202"/>
    </row>
    <row r="11" spans="1:11" x14ac:dyDescent="0.2">
      <c r="A11" s="202"/>
      <c r="B11" s="220"/>
      <c r="C11" s="220"/>
      <c r="F11" s="202"/>
      <c r="G11" s="202"/>
      <c r="H11" s="202"/>
      <c r="I11" s="202"/>
      <c r="J11" s="202"/>
      <c r="K11" s="202"/>
    </row>
    <row r="12" spans="1:11" x14ac:dyDescent="0.2">
      <c r="A12" s="221" t="s">
        <v>13</v>
      </c>
      <c r="E12" s="199"/>
      <c r="F12" s="202"/>
      <c r="G12" s="202"/>
      <c r="H12" s="222"/>
      <c r="I12" s="202"/>
      <c r="J12" s="202"/>
      <c r="K12" s="202"/>
    </row>
    <row r="13" spans="1:11" x14ac:dyDescent="0.2">
      <c r="A13" s="223" t="s">
        <v>14</v>
      </c>
      <c r="F13" s="202"/>
      <c r="G13" s="202"/>
      <c r="H13" s="202"/>
      <c r="I13" s="202"/>
      <c r="J13" s="202"/>
      <c r="K13" s="202"/>
    </row>
    <row r="14" spans="1:11" x14ac:dyDescent="0.2">
      <c r="B14" s="200"/>
      <c r="C14" s="200"/>
      <c r="F14" s="202"/>
      <c r="G14" s="202"/>
      <c r="H14" s="202"/>
      <c r="I14" s="202"/>
      <c r="J14" s="202"/>
      <c r="K14" s="202"/>
    </row>
    <row r="15" spans="1:11" x14ac:dyDescent="0.2">
      <c r="A15" s="30" t="s">
        <v>15</v>
      </c>
      <c r="B15" s="30"/>
      <c r="C15" s="31"/>
      <c r="D15" s="31"/>
      <c r="E15" s="32"/>
      <c r="F15" s="32"/>
      <c r="G15" s="33"/>
      <c r="H15" s="224"/>
      <c r="I15" s="202"/>
    </row>
    <row r="16" spans="1:11" x14ac:dyDescent="0.2">
      <c r="A16" s="35" t="s">
        <v>16</v>
      </c>
      <c r="B16" s="35"/>
      <c r="C16" s="36"/>
      <c r="D16" s="36"/>
      <c r="E16" s="37"/>
      <c r="F16" s="37"/>
      <c r="G16" s="38"/>
      <c r="H16" s="225"/>
    </row>
    <row r="17" spans="1:8" x14ac:dyDescent="0.2">
      <c r="A17" s="122"/>
      <c r="B17" s="122"/>
      <c r="C17" s="123" t="s">
        <v>18</v>
      </c>
      <c r="D17" s="124" t="s">
        <v>18</v>
      </c>
      <c r="E17" s="125" t="s">
        <v>19</v>
      </c>
      <c r="F17" s="126" t="s">
        <v>20</v>
      </c>
      <c r="G17" s="127" t="s">
        <v>21</v>
      </c>
      <c r="H17" s="127" t="s">
        <v>134</v>
      </c>
    </row>
    <row r="18" spans="1:8" x14ac:dyDescent="0.2">
      <c r="A18" s="129" t="s">
        <v>2</v>
      </c>
      <c r="B18" s="130" t="s">
        <v>17</v>
      </c>
      <c r="C18" s="131" t="s">
        <v>23</v>
      </c>
      <c r="D18" s="132" t="s">
        <v>24</v>
      </c>
      <c r="E18" s="133" t="s">
        <v>25</v>
      </c>
      <c r="F18" s="134" t="s">
        <v>26</v>
      </c>
      <c r="G18" s="135" t="s">
        <v>27</v>
      </c>
      <c r="H18" s="135" t="s">
        <v>229</v>
      </c>
    </row>
    <row r="19" spans="1:8" x14ac:dyDescent="0.2">
      <c r="A19" s="48"/>
      <c r="B19" s="226"/>
      <c r="C19" s="50"/>
      <c r="D19" s="50"/>
      <c r="E19" s="51"/>
      <c r="F19" s="51"/>
      <c r="G19" s="52"/>
      <c r="H19" s="52"/>
    </row>
    <row r="20" spans="1:8" x14ac:dyDescent="0.2">
      <c r="A20" s="236" t="s">
        <v>188</v>
      </c>
      <c r="B20" s="55">
        <v>877</v>
      </c>
      <c r="C20" s="56">
        <v>40050</v>
      </c>
      <c r="D20" s="56">
        <v>41085</v>
      </c>
      <c r="E20" s="57">
        <v>29745207600</v>
      </c>
      <c r="F20" s="57">
        <v>123938365</v>
      </c>
      <c r="G20" s="58">
        <v>0.96911903751513906</v>
      </c>
      <c r="H20" s="57">
        <v>120111029</v>
      </c>
    </row>
    <row r="21" spans="1:8" x14ac:dyDescent="0.2">
      <c r="A21" s="236" t="s">
        <v>189</v>
      </c>
      <c r="B21" s="55">
        <v>886</v>
      </c>
      <c r="C21" s="56">
        <v>40115</v>
      </c>
      <c r="D21" s="56">
        <v>41152</v>
      </c>
      <c r="E21" s="57">
        <v>18600000000</v>
      </c>
      <c r="F21" s="57">
        <v>93000000</v>
      </c>
      <c r="G21" s="58">
        <v>0.98356238709677424</v>
      </c>
      <c r="H21" s="57">
        <v>91471302</v>
      </c>
    </row>
    <row r="22" spans="1:8" x14ac:dyDescent="0.2">
      <c r="A22" s="236" t="s">
        <v>190</v>
      </c>
      <c r="B22" s="55">
        <v>890</v>
      </c>
      <c r="C22" s="56">
        <v>40123</v>
      </c>
      <c r="D22" s="56">
        <v>41148</v>
      </c>
      <c r="E22" s="57">
        <v>1967214975</v>
      </c>
      <c r="F22" s="57">
        <v>26229533</v>
      </c>
      <c r="G22" s="58">
        <v>0.92331876438669347</v>
      </c>
      <c r="H22" s="57">
        <v>24218220</v>
      </c>
    </row>
    <row r="23" spans="1:8" x14ac:dyDescent="0.2">
      <c r="A23" s="236" t="s">
        <v>191</v>
      </c>
      <c r="B23" s="55">
        <v>894</v>
      </c>
      <c r="C23" s="56">
        <v>40227</v>
      </c>
      <c r="D23" s="56">
        <v>41261</v>
      </c>
      <c r="E23" s="56" t="s">
        <v>35</v>
      </c>
      <c r="F23" s="57">
        <v>1500000000</v>
      </c>
      <c r="G23" s="58">
        <v>0.87611708866666671</v>
      </c>
      <c r="H23" s="57">
        <v>1314175633</v>
      </c>
    </row>
    <row r="24" spans="1:8" x14ac:dyDescent="0.2">
      <c r="A24" s="236" t="s">
        <v>192</v>
      </c>
      <c r="B24" s="55">
        <v>909</v>
      </c>
      <c r="C24" s="56">
        <v>40493</v>
      </c>
      <c r="D24" s="56">
        <v>41518</v>
      </c>
      <c r="E24" s="57" t="s">
        <v>37</v>
      </c>
      <c r="F24" s="57">
        <v>1264160000</v>
      </c>
      <c r="G24" s="58">
        <v>0.95</v>
      </c>
      <c r="H24" s="57">
        <v>1200952000</v>
      </c>
    </row>
    <row r="25" spans="1:8" x14ac:dyDescent="0.2">
      <c r="A25" s="236" t="s">
        <v>193</v>
      </c>
      <c r="B25" s="55">
        <v>913</v>
      </c>
      <c r="C25" s="56">
        <v>40595</v>
      </c>
      <c r="D25" s="56">
        <v>41622</v>
      </c>
      <c r="E25" s="57" t="s">
        <v>39</v>
      </c>
      <c r="F25" s="57">
        <v>1792000000</v>
      </c>
      <c r="G25" s="58">
        <v>0.94689999999999996</v>
      </c>
      <c r="H25" s="57">
        <v>1696842400</v>
      </c>
    </row>
    <row r="26" spans="1:8" x14ac:dyDescent="0.2">
      <c r="A26" s="236" t="s">
        <v>194</v>
      </c>
      <c r="B26" s="55">
        <v>920</v>
      </c>
      <c r="C26" s="56">
        <v>40645</v>
      </c>
      <c r="D26" s="56">
        <v>41709</v>
      </c>
      <c r="E26" s="57" t="s">
        <v>41</v>
      </c>
      <c r="F26" s="57">
        <v>430000000</v>
      </c>
      <c r="G26" s="58">
        <v>0.9</v>
      </c>
      <c r="H26" s="57">
        <v>387000000</v>
      </c>
    </row>
    <row r="27" spans="1:8" x14ac:dyDescent="0.2">
      <c r="A27" s="236" t="s">
        <v>195</v>
      </c>
      <c r="B27" s="55">
        <v>925</v>
      </c>
      <c r="C27" s="56">
        <v>40682</v>
      </c>
      <c r="D27" s="56">
        <v>41702</v>
      </c>
      <c r="E27" s="57">
        <v>3781901852</v>
      </c>
      <c r="F27" s="57">
        <v>187000000</v>
      </c>
      <c r="G27" s="58">
        <v>0.96256684491978606</v>
      </c>
      <c r="H27" s="57">
        <v>180000000</v>
      </c>
    </row>
    <row r="28" spans="1:8" x14ac:dyDescent="0.2">
      <c r="A28" s="236" t="s">
        <v>196</v>
      </c>
      <c r="B28" s="55">
        <v>927</v>
      </c>
      <c r="C28" s="56">
        <v>40687</v>
      </c>
      <c r="D28" s="56">
        <v>41721</v>
      </c>
      <c r="E28" s="57">
        <v>25897979168</v>
      </c>
      <c r="F28" s="57">
        <v>158938000</v>
      </c>
      <c r="G28" s="58">
        <v>0.97263083718179411</v>
      </c>
      <c r="H28" s="57">
        <v>154588000</v>
      </c>
    </row>
    <row r="29" spans="1:8" x14ac:dyDescent="0.2">
      <c r="A29" s="236" t="s">
        <v>197</v>
      </c>
      <c r="B29" s="55">
        <v>929</v>
      </c>
      <c r="C29" s="56">
        <v>40701</v>
      </c>
      <c r="D29" s="56">
        <v>41721</v>
      </c>
      <c r="E29" s="57">
        <v>4797900000</v>
      </c>
      <c r="F29" s="57">
        <v>270000000</v>
      </c>
      <c r="G29" s="58">
        <v>0.96296296296296291</v>
      </c>
      <c r="H29" s="57">
        <v>260000000</v>
      </c>
    </row>
    <row r="30" spans="1:8" x14ac:dyDescent="0.2">
      <c r="A30" s="236" t="s">
        <v>198</v>
      </c>
      <c r="B30" s="55">
        <v>933</v>
      </c>
      <c r="C30" s="56">
        <v>40749</v>
      </c>
      <c r="D30" s="56">
        <v>41736</v>
      </c>
      <c r="E30" s="57">
        <v>110000000000</v>
      </c>
      <c r="F30" s="57">
        <v>100000000</v>
      </c>
      <c r="G30" s="58">
        <v>0.9</v>
      </c>
      <c r="H30" s="57">
        <v>90000000</v>
      </c>
    </row>
    <row r="31" spans="1:8" x14ac:dyDescent="0.2">
      <c r="A31" s="236" t="s">
        <v>49</v>
      </c>
      <c r="B31" s="55">
        <v>948</v>
      </c>
      <c r="C31" s="56">
        <v>40932</v>
      </c>
      <c r="D31" s="56">
        <v>41978</v>
      </c>
      <c r="E31" s="57" t="s">
        <v>50</v>
      </c>
      <c r="F31" s="57">
        <v>586166472</v>
      </c>
      <c r="G31" s="58">
        <v>0.72740638942583535</v>
      </c>
      <c r="H31" s="57">
        <v>426381237</v>
      </c>
    </row>
    <row r="32" spans="1:8" x14ac:dyDescent="0.2">
      <c r="A32" s="237"/>
      <c r="B32" s="55" t="s">
        <v>51</v>
      </c>
      <c r="C32" s="61"/>
      <c r="D32" s="61"/>
      <c r="E32" s="62"/>
      <c r="F32" s="57">
        <v>586166472</v>
      </c>
      <c r="G32" s="58">
        <v>0.72740638942583535</v>
      </c>
      <c r="H32" s="57">
        <v>426381237</v>
      </c>
    </row>
    <row r="33" spans="1:8" x14ac:dyDescent="0.2">
      <c r="A33" s="236" t="s">
        <v>52</v>
      </c>
      <c r="B33" s="55">
        <v>954</v>
      </c>
      <c r="C33" s="56">
        <v>40976</v>
      </c>
      <c r="D33" s="56">
        <v>41854</v>
      </c>
      <c r="E33" s="57">
        <v>129553166437</v>
      </c>
      <c r="F33" s="57">
        <v>2969346151</v>
      </c>
      <c r="G33" s="58">
        <v>0</v>
      </c>
      <c r="H33" s="57">
        <v>0</v>
      </c>
    </row>
    <row r="34" spans="1:8" x14ac:dyDescent="0.2">
      <c r="A34" s="236" t="s">
        <v>199</v>
      </c>
      <c r="B34" s="55">
        <v>955</v>
      </c>
      <c r="C34" s="56">
        <v>41016</v>
      </c>
      <c r="D34" s="56" t="s">
        <v>54</v>
      </c>
      <c r="E34" s="57" t="s">
        <v>55</v>
      </c>
      <c r="F34" s="57">
        <v>147355882</v>
      </c>
      <c r="G34" s="58">
        <v>0.96742579980621335</v>
      </c>
      <c r="H34" s="57">
        <v>142555882</v>
      </c>
    </row>
    <row r="35" spans="1:8" x14ac:dyDescent="0.2">
      <c r="A35" s="236" t="s">
        <v>57</v>
      </c>
      <c r="B35" s="55">
        <v>958</v>
      </c>
      <c r="C35" s="56">
        <v>41073</v>
      </c>
      <c r="D35" s="56">
        <v>42063</v>
      </c>
      <c r="E35" s="57">
        <v>3000000000</v>
      </c>
      <c r="F35" s="57">
        <v>144930816674</v>
      </c>
      <c r="G35" s="58">
        <v>0.33333333456380548</v>
      </c>
      <c r="H35" s="57">
        <v>48310272403</v>
      </c>
    </row>
    <row r="36" spans="1:8" x14ac:dyDescent="0.2">
      <c r="A36" s="236" t="s">
        <v>200</v>
      </c>
      <c r="B36" s="55">
        <v>960</v>
      </c>
      <c r="C36" s="56">
        <v>41073</v>
      </c>
      <c r="D36" s="56">
        <v>41758</v>
      </c>
      <c r="E36" s="57">
        <v>960000000000</v>
      </c>
      <c r="F36" s="57">
        <v>270000000</v>
      </c>
      <c r="G36" s="58">
        <v>0.9</v>
      </c>
      <c r="H36" s="57">
        <v>243000000</v>
      </c>
    </row>
    <row r="37" spans="1:8" x14ac:dyDescent="0.2">
      <c r="A37" s="236" t="s">
        <v>59</v>
      </c>
      <c r="B37" s="55">
        <v>962</v>
      </c>
      <c r="C37" s="56">
        <v>41079</v>
      </c>
      <c r="D37" s="56">
        <v>41993</v>
      </c>
      <c r="E37" s="57">
        <v>2400000000</v>
      </c>
      <c r="F37" s="57">
        <v>300000000</v>
      </c>
      <c r="G37" s="58">
        <v>0.99848941999999996</v>
      </c>
      <c r="H37" s="57">
        <v>299546826</v>
      </c>
    </row>
    <row r="38" spans="1:8" x14ac:dyDescent="0.2">
      <c r="A38" s="236" t="s">
        <v>60</v>
      </c>
      <c r="B38" s="55">
        <v>967</v>
      </c>
      <c r="C38" s="56">
        <v>41269</v>
      </c>
      <c r="D38" s="56">
        <v>42320</v>
      </c>
      <c r="E38" s="57">
        <v>41800000000</v>
      </c>
      <c r="F38" s="57">
        <v>950000000</v>
      </c>
      <c r="G38" s="58">
        <v>0.45040828842105263</v>
      </c>
      <c r="H38" s="57">
        <v>427887874</v>
      </c>
    </row>
    <row r="39" spans="1:8" x14ac:dyDescent="0.2">
      <c r="A39" s="236"/>
      <c r="B39" s="55" t="s">
        <v>51</v>
      </c>
      <c r="C39" s="56"/>
      <c r="D39" s="56"/>
      <c r="E39" s="57"/>
      <c r="F39" s="57">
        <v>600000006</v>
      </c>
      <c r="G39" s="58">
        <v>0.71314644953520212</v>
      </c>
      <c r="H39" s="57">
        <v>427887874</v>
      </c>
    </row>
    <row r="40" spans="1:8" x14ac:dyDescent="0.2">
      <c r="A40" s="236" t="s">
        <v>61</v>
      </c>
      <c r="B40" s="55">
        <v>968</v>
      </c>
      <c r="C40" s="56">
        <v>41276</v>
      </c>
      <c r="D40" s="56">
        <v>42168</v>
      </c>
      <c r="E40" s="57">
        <v>4166346271</v>
      </c>
      <c r="F40" s="57">
        <v>70701600</v>
      </c>
      <c r="G40" s="58">
        <v>0.5928269091505709</v>
      </c>
      <c r="H40" s="57">
        <v>41913811</v>
      </c>
    </row>
    <row r="41" spans="1:8" x14ac:dyDescent="0.2">
      <c r="A41" s="236" t="s">
        <v>201</v>
      </c>
      <c r="B41" s="55">
        <v>970</v>
      </c>
      <c r="C41" s="56">
        <v>41309</v>
      </c>
      <c r="D41" s="56">
        <v>42328</v>
      </c>
      <c r="E41" s="57">
        <v>835000000000</v>
      </c>
      <c r="F41" s="57">
        <v>332987717</v>
      </c>
      <c r="G41" s="58">
        <v>0.90000000210217967</v>
      </c>
      <c r="H41" s="57">
        <v>299688946</v>
      </c>
    </row>
    <row r="42" spans="1:8" x14ac:dyDescent="0.2">
      <c r="A42" s="236" t="s">
        <v>63</v>
      </c>
      <c r="B42" s="55">
        <v>976</v>
      </c>
      <c r="C42" s="56">
        <v>41417</v>
      </c>
      <c r="D42" s="56">
        <v>42094</v>
      </c>
      <c r="E42" s="57" t="s">
        <v>64</v>
      </c>
      <c r="F42" s="57">
        <v>1000000000</v>
      </c>
      <c r="G42" s="58">
        <v>0.87400180299999997</v>
      </c>
      <c r="H42" s="57">
        <v>874001803</v>
      </c>
    </row>
    <row r="43" spans="1:8" x14ac:dyDescent="0.2">
      <c r="A43" s="236" t="s">
        <v>7</v>
      </c>
      <c r="B43" s="55">
        <v>977</v>
      </c>
      <c r="C43" s="56">
        <v>41439</v>
      </c>
      <c r="D43" s="56">
        <v>42468</v>
      </c>
      <c r="E43" s="57">
        <v>75548279000</v>
      </c>
      <c r="F43" s="57">
        <v>377741395</v>
      </c>
      <c r="G43" s="227">
        <v>0.9173</v>
      </c>
      <c r="H43" s="238">
        <v>346499342</v>
      </c>
    </row>
    <row r="44" spans="1:8" x14ac:dyDescent="0.2">
      <c r="A44" s="236" t="s">
        <v>65</v>
      </c>
      <c r="B44" s="55">
        <v>983</v>
      </c>
      <c r="C44" s="56">
        <v>41527</v>
      </c>
      <c r="D44" s="56">
        <v>42507</v>
      </c>
      <c r="E44" s="57">
        <v>180000000000</v>
      </c>
      <c r="F44" s="57">
        <v>670000000</v>
      </c>
      <c r="G44" s="58">
        <v>0</v>
      </c>
      <c r="H44" s="57">
        <v>0</v>
      </c>
    </row>
    <row r="45" spans="1:8" x14ac:dyDescent="0.2">
      <c r="A45" s="236" t="s">
        <v>66</v>
      </c>
      <c r="B45" s="55">
        <v>984</v>
      </c>
      <c r="C45" s="56">
        <v>41543</v>
      </c>
      <c r="D45" s="56">
        <v>42580</v>
      </c>
      <c r="E45" s="57">
        <v>350000000000</v>
      </c>
      <c r="F45" s="57">
        <v>350000000</v>
      </c>
      <c r="G45" s="58">
        <v>0.9090909085714286</v>
      </c>
      <c r="H45" s="57">
        <v>318181818</v>
      </c>
    </row>
    <row r="46" spans="1:8" x14ac:dyDescent="0.2">
      <c r="A46" s="236"/>
      <c r="B46" s="55" t="s">
        <v>51</v>
      </c>
      <c r="C46" s="56"/>
      <c r="D46" s="56"/>
      <c r="E46" s="57"/>
      <c r="F46" s="57">
        <v>318181818</v>
      </c>
      <c r="G46" s="58">
        <v>1</v>
      </c>
      <c r="H46" s="57">
        <v>318181818</v>
      </c>
    </row>
    <row r="47" spans="1:8" x14ac:dyDescent="0.2">
      <c r="A47" s="236" t="s">
        <v>67</v>
      </c>
      <c r="B47" s="55">
        <v>985</v>
      </c>
      <c r="C47" s="56">
        <v>41572</v>
      </c>
      <c r="D47" s="56">
        <v>42366</v>
      </c>
      <c r="E47" s="57">
        <v>20000000000</v>
      </c>
      <c r="F47" s="57">
        <v>100000000</v>
      </c>
      <c r="G47" s="58">
        <v>0</v>
      </c>
      <c r="H47" s="57">
        <v>0</v>
      </c>
    </row>
    <row r="48" spans="1:8" x14ac:dyDescent="0.2">
      <c r="A48" s="236" t="s">
        <v>68</v>
      </c>
      <c r="B48" s="55">
        <v>986</v>
      </c>
      <c r="C48" s="56">
        <v>41589</v>
      </c>
      <c r="D48" s="56">
        <v>42582</v>
      </c>
      <c r="E48" s="57">
        <v>37499998900</v>
      </c>
      <c r="F48" s="57">
        <v>28846153</v>
      </c>
      <c r="G48" s="58">
        <v>0.99969874665782987</v>
      </c>
      <c r="H48" s="57">
        <v>28837463</v>
      </c>
    </row>
    <row r="49" spans="1:8" x14ac:dyDescent="0.2">
      <c r="A49" s="236" t="s">
        <v>202</v>
      </c>
      <c r="B49" s="55">
        <v>987</v>
      </c>
      <c r="C49" s="56">
        <v>41589</v>
      </c>
      <c r="D49" s="56">
        <v>42532</v>
      </c>
      <c r="E49" s="57" t="s">
        <v>70</v>
      </c>
      <c r="F49" s="57">
        <v>63500000</v>
      </c>
      <c r="G49" s="58">
        <v>0.97653987401574804</v>
      </c>
      <c r="H49" s="57">
        <v>62010282</v>
      </c>
    </row>
    <row r="50" spans="1:8" x14ac:dyDescent="0.2">
      <c r="A50" s="236" t="s">
        <v>71</v>
      </c>
      <c r="B50" s="55">
        <v>989</v>
      </c>
      <c r="C50" s="56">
        <v>41596</v>
      </c>
      <c r="D50" s="56">
        <v>42610</v>
      </c>
      <c r="E50" s="57" t="s">
        <v>72</v>
      </c>
      <c r="F50" s="57">
        <v>6888916</v>
      </c>
      <c r="G50" s="58">
        <v>0.85473824909463259</v>
      </c>
      <c r="H50" s="57">
        <v>5888220</v>
      </c>
    </row>
    <row r="51" spans="1:8" x14ac:dyDescent="0.2">
      <c r="A51" s="236"/>
      <c r="B51" s="55" t="s">
        <v>51</v>
      </c>
      <c r="C51" s="56"/>
      <c r="D51" s="56"/>
      <c r="E51" s="57"/>
      <c r="F51" s="57">
        <v>5888916</v>
      </c>
      <c r="G51" s="58">
        <v>0.99988181186486613</v>
      </c>
      <c r="H51" s="57">
        <v>5888220</v>
      </c>
    </row>
    <row r="52" spans="1:8" x14ac:dyDescent="0.2">
      <c r="A52" s="236" t="s">
        <v>8</v>
      </c>
      <c r="B52" s="55">
        <v>990</v>
      </c>
      <c r="C52" s="56">
        <v>41600</v>
      </c>
      <c r="D52" s="56">
        <v>42534</v>
      </c>
      <c r="E52" s="57">
        <v>200000000048</v>
      </c>
      <c r="F52" s="57">
        <v>228832952</v>
      </c>
      <c r="G52" s="58">
        <v>0.74289999982170396</v>
      </c>
      <c r="H52" s="57">
        <v>170000000</v>
      </c>
    </row>
    <row r="53" spans="1:8" x14ac:dyDescent="0.2">
      <c r="A53" s="236" t="s">
        <v>9</v>
      </c>
      <c r="B53" s="55">
        <v>992</v>
      </c>
      <c r="C53" s="56">
        <v>41670</v>
      </c>
      <c r="D53" s="56">
        <v>42706</v>
      </c>
      <c r="E53" s="57" t="s">
        <v>73</v>
      </c>
      <c r="F53" s="57">
        <v>700000000</v>
      </c>
      <c r="G53" s="58">
        <v>0.99895822000000001</v>
      </c>
      <c r="H53" s="57">
        <v>699270754</v>
      </c>
    </row>
    <row r="54" spans="1:8" x14ac:dyDescent="0.2">
      <c r="A54" s="236" t="s">
        <v>10</v>
      </c>
      <c r="B54" s="55">
        <v>993</v>
      </c>
      <c r="C54" s="56">
        <v>41675</v>
      </c>
      <c r="D54" s="56">
        <v>42667</v>
      </c>
      <c r="E54" s="57">
        <v>2000000000</v>
      </c>
      <c r="F54" s="57">
        <v>1600000</v>
      </c>
      <c r="G54" s="58">
        <v>0.50660749999999999</v>
      </c>
      <c r="H54" s="57">
        <v>810572</v>
      </c>
    </row>
    <row r="55" spans="1:8" x14ac:dyDescent="0.2">
      <c r="A55" s="236" t="s">
        <v>203</v>
      </c>
      <c r="B55" s="55">
        <v>994</v>
      </c>
      <c r="C55" s="56">
        <v>41677</v>
      </c>
      <c r="D55" s="56">
        <v>42666</v>
      </c>
      <c r="E55" s="57">
        <v>115000000000</v>
      </c>
      <c r="F55" s="57">
        <v>127777777</v>
      </c>
      <c r="G55" s="58">
        <v>0.90000000547826087</v>
      </c>
      <c r="H55" s="57">
        <v>115000000</v>
      </c>
    </row>
    <row r="56" spans="1:8" x14ac:dyDescent="0.2">
      <c r="A56" s="236" t="s">
        <v>204</v>
      </c>
      <c r="B56" s="55">
        <v>995</v>
      </c>
      <c r="C56" s="56">
        <v>41702</v>
      </c>
      <c r="D56" s="56">
        <v>42654</v>
      </c>
      <c r="E56" s="57" t="s">
        <v>76</v>
      </c>
      <c r="F56" s="57">
        <v>29966745098</v>
      </c>
      <c r="G56" s="229">
        <v>0.87405862296162817</v>
      </c>
      <c r="H56" s="57">
        <v>26192691955</v>
      </c>
    </row>
    <row r="57" spans="1:8" x14ac:dyDescent="0.2">
      <c r="A57" s="236" t="s">
        <v>205</v>
      </c>
      <c r="B57" s="55">
        <v>996</v>
      </c>
      <c r="C57" s="56">
        <v>41702</v>
      </c>
      <c r="D57" s="56">
        <v>42654</v>
      </c>
      <c r="E57" s="57" t="s">
        <v>78</v>
      </c>
      <c r="F57" s="57">
        <v>27121632653</v>
      </c>
      <c r="G57" s="229">
        <v>0.99002892939890597</v>
      </c>
      <c r="H57" s="57">
        <v>26851200939</v>
      </c>
    </row>
    <row r="58" spans="1:8" x14ac:dyDescent="0.2">
      <c r="A58" s="236" t="s">
        <v>230</v>
      </c>
      <c r="B58" s="55">
        <v>999</v>
      </c>
      <c r="C58" s="56">
        <v>41712</v>
      </c>
      <c r="D58" s="56">
        <v>42667</v>
      </c>
      <c r="E58" s="57">
        <v>12406799562</v>
      </c>
      <c r="F58" s="57">
        <v>197887872</v>
      </c>
      <c r="G58" s="229">
        <v>0</v>
      </c>
      <c r="H58" s="57">
        <v>0</v>
      </c>
    </row>
    <row r="59" spans="1:8" x14ac:dyDescent="0.2">
      <c r="A59" s="236" t="s">
        <v>83</v>
      </c>
      <c r="B59" s="55">
        <v>1000</v>
      </c>
      <c r="C59" s="56">
        <v>41719</v>
      </c>
      <c r="D59" s="56">
        <v>42646</v>
      </c>
      <c r="E59" s="57" t="s">
        <v>84</v>
      </c>
      <c r="F59" s="57">
        <v>729040097</v>
      </c>
      <c r="G59" s="229">
        <v>0.45350023868440259</v>
      </c>
      <c r="H59" s="57">
        <v>330619858</v>
      </c>
    </row>
    <row r="60" spans="1:8" x14ac:dyDescent="0.2">
      <c r="A60" s="239"/>
      <c r="B60" s="230" t="s">
        <v>51</v>
      </c>
      <c r="C60" s="231"/>
      <c r="D60" s="231"/>
      <c r="E60" s="57"/>
      <c r="F60" s="57">
        <v>335229412</v>
      </c>
      <c r="G60" s="229">
        <f>+H60/F60</f>
        <v>0.98624955378318657</v>
      </c>
      <c r="H60" s="57">
        <v>330619858</v>
      </c>
    </row>
    <row r="61" spans="1:8" x14ac:dyDescent="0.2">
      <c r="A61" s="239" t="s">
        <v>165</v>
      </c>
      <c r="B61" s="230">
        <v>1001</v>
      </c>
      <c r="C61" s="231">
        <v>41740</v>
      </c>
      <c r="D61" s="231">
        <v>42695</v>
      </c>
      <c r="E61" s="232" t="s">
        <v>166</v>
      </c>
      <c r="F61" s="232">
        <v>15000000000</v>
      </c>
      <c r="G61" s="227">
        <v>0.99119999999999997</v>
      </c>
      <c r="H61" s="238">
        <v>14867971314</v>
      </c>
    </row>
    <row r="62" spans="1:8" x14ac:dyDescent="0.2">
      <c r="A62" s="230" t="s">
        <v>231</v>
      </c>
      <c r="B62" s="230">
        <v>1002</v>
      </c>
      <c r="C62" s="231">
        <v>41808</v>
      </c>
      <c r="D62" s="231">
        <v>42847</v>
      </c>
      <c r="E62" s="232" t="s">
        <v>166</v>
      </c>
      <c r="F62" s="232">
        <v>125000000</v>
      </c>
      <c r="G62" s="227">
        <v>0</v>
      </c>
      <c r="H62" s="238">
        <v>0</v>
      </c>
    </row>
    <row r="63" spans="1:8" x14ac:dyDescent="0.2">
      <c r="A63" s="230" t="s">
        <v>232</v>
      </c>
      <c r="B63" s="230">
        <v>1003</v>
      </c>
      <c r="C63" s="231">
        <v>41814</v>
      </c>
      <c r="D63" s="231">
        <v>42815</v>
      </c>
      <c r="E63" s="232" t="s">
        <v>233</v>
      </c>
      <c r="F63" s="232">
        <v>4001419836</v>
      </c>
      <c r="G63" s="227">
        <v>0</v>
      </c>
      <c r="H63" s="238">
        <v>0</v>
      </c>
    </row>
    <row r="64" spans="1:8" x14ac:dyDescent="0.2">
      <c r="A64" s="233"/>
      <c r="B64" s="233"/>
      <c r="C64" s="233"/>
      <c r="D64" s="233"/>
      <c r="E64" s="233"/>
      <c r="F64" s="233"/>
      <c r="G64" s="234"/>
      <c r="H64" s="234"/>
    </row>
    <row r="65" spans="1:8" x14ac:dyDescent="0.2">
      <c r="A65" s="219"/>
      <c r="B65" s="219"/>
      <c r="C65" s="219"/>
      <c r="D65" s="219"/>
      <c r="E65" s="219"/>
      <c r="F65" s="219"/>
      <c r="G65" s="219"/>
      <c r="H65" s="219"/>
    </row>
    <row r="66" spans="1:8" x14ac:dyDescent="0.2">
      <c r="A66" s="240" t="s">
        <v>85</v>
      </c>
      <c r="B66" s="241"/>
      <c r="C66" s="242"/>
      <c r="D66" s="242"/>
      <c r="E66" s="243"/>
      <c r="F66" s="243" t="s">
        <v>86</v>
      </c>
      <c r="G66" s="244"/>
      <c r="H66" s="243"/>
    </row>
    <row r="67" spans="1:8" x14ac:dyDescent="0.2">
      <c r="A67" s="240" t="s">
        <v>87</v>
      </c>
      <c r="B67" s="245"/>
      <c r="C67" s="246"/>
      <c r="D67" s="246"/>
      <c r="E67" s="247"/>
      <c r="F67" s="247"/>
      <c r="G67" s="248"/>
      <c r="H67" s="245"/>
    </row>
    <row r="68" spans="1:8" x14ac:dyDescent="0.2">
      <c r="A68" s="240" t="s">
        <v>88</v>
      </c>
      <c r="B68" s="245"/>
      <c r="C68" s="246"/>
      <c r="D68" s="246"/>
      <c r="E68" s="247"/>
      <c r="F68" s="247"/>
      <c r="G68" s="248"/>
      <c r="H68" s="245"/>
    </row>
    <row r="69" spans="1:8" x14ac:dyDescent="0.2">
      <c r="A69" s="245" t="s">
        <v>89</v>
      </c>
      <c r="B69" s="245"/>
      <c r="C69" s="246"/>
      <c r="D69" s="246"/>
      <c r="E69" s="247"/>
      <c r="F69" s="247"/>
      <c r="G69" s="248"/>
      <c r="H69" s="245"/>
    </row>
    <row r="70" spans="1:8" x14ac:dyDescent="0.2">
      <c r="A70" s="245" t="s">
        <v>90</v>
      </c>
      <c r="B70" s="245"/>
      <c r="C70" s="246"/>
      <c r="D70" s="246"/>
      <c r="E70" s="247"/>
      <c r="F70" s="247"/>
      <c r="G70" s="248"/>
      <c r="H70" s="245"/>
    </row>
    <row r="71" spans="1:8" x14ac:dyDescent="0.2">
      <c r="A71" s="331" t="s">
        <v>207</v>
      </c>
      <c r="B71" s="331"/>
      <c r="C71" s="331"/>
      <c r="D71" s="331"/>
      <c r="E71" s="331"/>
      <c r="F71" s="331"/>
      <c r="G71" s="331"/>
      <c r="H71" s="331"/>
    </row>
    <row r="72" spans="1:8" x14ac:dyDescent="0.2">
      <c r="A72" s="331"/>
      <c r="B72" s="331"/>
      <c r="C72" s="331"/>
      <c r="D72" s="331"/>
      <c r="E72" s="331"/>
      <c r="F72" s="331"/>
      <c r="G72" s="331"/>
      <c r="H72" s="331"/>
    </row>
    <row r="73" spans="1:8" x14ac:dyDescent="0.2">
      <c r="A73" s="331" t="s">
        <v>208</v>
      </c>
      <c r="B73" s="331"/>
      <c r="C73" s="331"/>
      <c r="D73" s="331"/>
      <c r="E73" s="331"/>
      <c r="F73" s="331"/>
      <c r="G73" s="331"/>
      <c r="H73" s="331"/>
    </row>
    <row r="74" spans="1:8" x14ac:dyDescent="0.2">
      <c r="A74" s="331"/>
      <c r="B74" s="331"/>
      <c r="C74" s="331"/>
      <c r="D74" s="331"/>
      <c r="E74" s="331"/>
      <c r="F74" s="331"/>
      <c r="G74" s="331"/>
      <c r="H74" s="331"/>
    </row>
    <row r="75" spans="1:8" x14ac:dyDescent="0.2">
      <c r="A75" s="331" t="s">
        <v>209</v>
      </c>
      <c r="B75" s="331"/>
      <c r="C75" s="331"/>
      <c r="D75" s="331"/>
      <c r="E75" s="331"/>
      <c r="F75" s="331"/>
      <c r="G75" s="331"/>
      <c r="H75" s="331"/>
    </row>
    <row r="76" spans="1:8" x14ac:dyDescent="0.2">
      <c r="A76" s="331"/>
      <c r="B76" s="331"/>
      <c r="C76" s="331"/>
      <c r="D76" s="331"/>
      <c r="E76" s="331"/>
      <c r="F76" s="331"/>
      <c r="G76" s="331"/>
      <c r="H76" s="331"/>
    </row>
    <row r="77" spans="1:8" x14ac:dyDescent="0.2">
      <c r="A77" s="331" t="s">
        <v>210</v>
      </c>
      <c r="B77" s="331"/>
      <c r="C77" s="331"/>
      <c r="D77" s="331"/>
      <c r="E77" s="331"/>
      <c r="F77" s="331"/>
      <c r="G77" s="331"/>
      <c r="H77" s="331"/>
    </row>
    <row r="78" spans="1:8" x14ac:dyDescent="0.2">
      <c r="A78" s="331"/>
      <c r="B78" s="331"/>
      <c r="C78" s="331"/>
      <c r="D78" s="331"/>
      <c r="E78" s="331"/>
      <c r="F78" s="331"/>
      <c r="G78" s="331"/>
      <c r="H78" s="331"/>
    </row>
    <row r="79" spans="1:8" x14ac:dyDescent="0.2">
      <c r="A79" s="331" t="s">
        <v>211</v>
      </c>
      <c r="B79" s="331"/>
      <c r="C79" s="331"/>
      <c r="D79" s="331"/>
      <c r="E79" s="331"/>
      <c r="F79" s="331"/>
      <c r="G79" s="331"/>
      <c r="H79" s="331"/>
    </row>
    <row r="80" spans="1:8" x14ac:dyDescent="0.2">
      <c r="A80" s="331"/>
      <c r="B80" s="331"/>
      <c r="C80" s="331"/>
      <c r="D80" s="331"/>
      <c r="E80" s="331"/>
      <c r="F80" s="331"/>
      <c r="G80" s="331"/>
      <c r="H80" s="331"/>
    </row>
    <row r="81" spans="1:8" x14ac:dyDescent="0.2">
      <c r="A81" s="331" t="s">
        <v>212</v>
      </c>
      <c r="B81" s="331"/>
      <c r="C81" s="331"/>
      <c r="D81" s="331"/>
      <c r="E81" s="331"/>
      <c r="F81" s="331"/>
      <c r="G81" s="331"/>
      <c r="H81" s="331"/>
    </row>
    <row r="82" spans="1:8" x14ac:dyDescent="0.2">
      <c r="A82" s="331"/>
      <c r="B82" s="331"/>
      <c r="C82" s="331"/>
      <c r="D82" s="331"/>
      <c r="E82" s="331"/>
      <c r="F82" s="331"/>
      <c r="G82" s="331"/>
      <c r="H82" s="331"/>
    </row>
    <row r="83" spans="1:8" x14ac:dyDescent="0.2">
      <c r="A83" s="331" t="s">
        <v>213</v>
      </c>
      <c r="B83" s="331"/>
      <c r="C83" s="331"/>
      <c r="D83" s="331"/>
      <c r="E83" s="331"/>
      <c r="F83" s="331"/>
      <c r="G83" s="331"/>
      <c r="H83" s="331"/>
    </row>
    <row r="84" spans="1:8" x14ac:dyDescent="0.2">
      <c r="A84" s="331"/>
      <c r="B84" s="331"/>
      <c r="C84" s="331"/>
      <c r="D84" s="331"/>
      <c r="E84" s="331"/>
      <c r="F84" s="331"/>
      <c r="G84" s="331"/>
      <c r="H84" s="331"/>
    </row>
    <row r="85" spans="1:8" x14ac:dyDescent="0.2">
      <c r="A85" s="331" t="s">
        <v>214</v>
      </c>
      <c r="B85" s="331"/>
      <c r="C85" s="331"/>
      <c r="D85" s="331"/>
      <c r="E85" s="331"/>
      <c r="F85" s="331"/>
      <c r="G85" s="331"/>
      <c r="H85" s="331"/>
    </row>
    <row r="86" spans="1:8" x14ac:dyDescent="0.2">
      <c r="A86" s="331"/>
      <c r="B86" s="331"/>
      <c r="C86" s="331"/>
      <c r="D86" s="331"/>
      <c r="E86" s="331"/>
      <c r="F86" s="331"/>
      <c r="G86" s="331"/>
      <c r="H86" s="331"/>
    </row>
    <row r="87" spans="1:8" x14ac:dyDescent="0.2">
      <c r="A87" s="331" t="s">
        <v>215</v>
      </c>
      <c r="B87" s="331"/>
      <c r="C87" s="331"/>
      <c r="D87" s="331"/>
      <c r="E87" s="331"/>
      <c r="F87" s="331"/>
      <c r="G87" s="331"/>
      <c r="H87" s="331"/>
    </row>
    <row r="88" spans="1:8" x14ac:dyDescent="0.2">
      <c r="A88" s="331"/>
      <c r="B88" s="331"/>
      <c r="C88" s="331"/>
      <c r="D88" s="331"/>
      <c r="E88" s="331"/>
      <c r="F88" s="331"/>
      <c r="G88" s="331"/>
      <c r="H88" s="331"/>
    </row>
    <row r="89" spans="1:8" x14ac:dyDescent="0.2">
      <c r="A89" s="331" t="s">
        <v>216</v>
      </c>
      <c r="B89" s="331"/>
      <c r="C89" s="331"/>
      <c r="D89" s="331"/>
      <c r="E89" s="331"/>
      <c r="F89" s="331"/>
      <c r="G89" s="331"/>
      <c r="H89" s="331"/>
    </row>
    <row r="90" spans="1:8" x14ac:dyDescent="0.2">
      <c r="A90" s="331"/>
      <c r="B90" s="331"/>
      <c r="C90" s="331"/>
      <c r="D90" s="331"/>
      <c r="E90" s="331"/>
      <c r="F90" s="331"/>
      <c r="G90" s="331"/>
      <c r="H90" s="331"/>
    </row>
    <row r="91" spans="1:8" x14ac:dyDescent="0.2">
      <c r="A91" s="331" t="s">
        <v>217</v>
      </c>
      <c r="B91" s="331"/>
      <c r="C91" s="331"/>
      <c r="D91" s="331"/>
      <c r="E91" s="331"/>
      <c r="F91" s="331"/>
      <c r="G91" s="331"/>
      <c r="H91" s="331"/>
    </row>
    <row r="92" spans="1:8" x14ac:dyDescent="0.2">
      <c r="A92" s="331"/>
      <c r="B92" s="331"/>
      <c r="C92" s="331"/>
      <c r="D92" s="331"/>
      <c r="E92" s="331"/>
      <c r="F92" s="331"/>
      <c r="G92" s="331"/>
      <c r="H92" s="331"/>
    </row>
    <row r="93" spans="1:8" x14ac:dyDescent="0.2">
      <c r="A93" s="334" t="s">
        <v>218</v>
      </c>
      <c r="B93" s="334"/>
      <c r="C93" s="334"/>
      <c r="D93" s="334"/>
      <c r="E93" s="334"/>
      <c r="F93" s="334"/>
      <c r="G93" s="334"/>
      <c r="H93" s="334"/>
    </row>
    <row r="94" spans="1:8" x14ac:dyDescent="0.2">
      <c r="A94" s="334"/>
      <c r="B94" s="334"/>
      <c r="C94" s="334"/>
      <c r="D94" s="334"/>
      <c r="E94" s="334"/>
      <c r="F94" s="334"/>
      <c r="G94" s="334"/>
      <c r="H94" s="334"/>
    </row>
    <row r="95" spans="1:8" x14ac:dyDescent="0.2">
      <c r="A95" s="334"/>
      <c r="B95" s="334"/>
      <c r="C95" s="334"/>
      <c r="D95" s="334"/>
      <c r="E95" s="334"/>
      <c r="F95" s="334"/>
      <c r="G95" s="334"/>
      <c r="H95" s="334"/>
    </row>
    <row r="96" spans="1:8" x14ac:dyDescent="0.2">
      <c r="A96" s="334"/>
      <c r="B96" s="334"/>
      <c r="C96" s="334"/>
      <c r="D96" s="334"/>
      <c r="E96" s="334"/>
      <c r="F96" s="334"/>
      <c r="G96" s="334"/>
      <c r="H96" s="334"/>
    </row>
    <row r="97" spans="1:8" x14ac:dyDescent="0.2">
      <c r="A97" s="335" t="s">
        <v>219</v>
      </c>
      <c r="B97" s="335"/>
      <c r="C97" s="335"/>
      <c r="D97" s="335"/>
      <c r="E97" s="335"/>
      <c r="F97" s="335"/>
      <c r="G97" s="335"/>
      <c r="H97" s="335"/>
    </row>
    <row r="98" spans="1:8" x14ac:dyDescent="0.2">
      <c r="A98" s="335"/>
      <c r="B98" s="335"/>
      <c r="C98" s="335"/>
      <c r="D98" s="335"/>
      <c r="E98" s="335"/>
      <c r="F98" s="335"/>
      <c r="G98" s="335"/>
      <c r="H98" s="335"/>
    </row>
    <row r="99" spans="1:8" x14ac:dyDescent="0.2">
      <c r="A99" s="336" t="s">
        <v>220</v>
      </c>
      <c r="B99" s="336"/>
      <c r="C99" s="336"/>
      <c r="D99" s="336"/>
      <c r="E99" s="336"/>
      <c r="F99" s="336"/>
      <c r="G99" s="336"/>
      <c r="H99" s="336"/>
    </row>
    <row r="100" spans="1:8" x14ac:dyDescent="0.2">
      <c r="A100" s="336"/>
      <c r="B100" s="336"/>
      <c r="C100" s="336"/>
      <c r="D100" s="336"/>
      <c r="E100" s="336"/>
      <c r="F100" s="336"/>
      <c r="G100" s="336"/>
      <c r="H100" s="336"/>
    </row>
    <row r="101" spans="1:8" x14ac:dyDescent="0.2">
      <c r="A101" s="332" t="s">
        <v>221</v>
      </c>
      <c r="B101" s="332"/>
      <c r="C101" s="332"/>
      <c r="D101" s="332"/>
      <c r="E101" s="332"/>
      <c r="F101" s="332"/>
      <c r="G101" s="332"/>
      <c r="H101" s="332"/>
    </row>
    <row r="102" spans="1:8" x14ac:dyDescent="0.2">
      <c r="A102" s="332" t="s">
        <v>222</v>
      </c>
      <c r="B102" s="332"/>
      <c r="C102" s="332"/>
      <c r="D102" s="332"/>
      <c r="E102" s="332"/>
      <c r="F102" s="332"/>
      <c r="G102" s="332"/>
      <c r="H102" s="332"/>
    </row>
    <row r="103" spans="1:8" x14ac:dyDescent="0.2">
      <c r="A103" s="332"/>
      <c r="B103" s="332"/>
      <c r="C103" s="332"/>
      <c r="D103" s="332"/>
      <c r="E103" s="332"/>
      <c r="F103" s="332"/>
      <c r="G103" s="332"/>
      <c r="H103" s="332"/>
    </row>
    <row r="104" spans="1:8" x14ac:dyDescent="0.2">
      <c r="A104" s="332" t="s">
        <v>223</v>
      </c>
      <c r="B104" s="332"/>
      <c r="C104" s="332"/>
      <c r="D104" s="332"/>
      <c r="E104" s="332"/>
      <c r="F104" s="332"/>
      <c r="G104" s="332"/>
      <c r="H104" s="332"/>
    </row>
    <row r="105" spans="1:8" x14ac:dyDescent="0.2">
      <c r="A105" s="332" t="s">
        <v>224</v>
      </c>
      <c r="B105" s="332"/>
      <c r="C105" s="332"/>
      <c r="D105" s="332"/>
      <c r="E105" s="332"/>
      <c r="F105" s="332"/>
      <c r="G105" s="332"/>
      <c r="H105" s="332"/>
    </row>
    <row r="106" spans="1:8" x14ac:dyDescent="0.2">
      <c r="A106" s="333" t="s">
        <v>234</v>
      </c>
      <c r="B106" s="333"/>
      <c r="C106" s="333"/>
      <c r="D106" s="333"/>
      <c r="E106" s="333"/>
      <c r="F106" s="333"/>
      <c r="G106" s="333"/>
      <c r="H106" s="333"/>
    </row>
    <row r="108" spans="1:8" ht="18.75" x14ac:dyDescent="0.3">
      <c r="A108" s="78" t="s">
        <v>111</v>
      </c>
      <c r="B108" s="79"/>
      <c r="C108" s="80"/>
      <c r="D108" s="80"/>
      <c r="E108" s="80"/>
      <c r="F108" s="80"/>
      <c r="G108" s="81"/>
      <c r="H108" s="80"/>
    </row>
    <row r="109" spans="1:8" x14ac:dyDescent="0.2">
      <c r="A109" s="80"/>
      <c r="B109" s="81"/>
      <c r="C109" s="80"/>
      <c r="D109" s="80"/>
      <c r="E109" s="80"/>
      <c r="F109" s="80"/>
      <c r="G109" s="81"/>
      <c r="H109" s="80"/>
    </row>
    <row r="110" spans="1:8" ht="38.25" x14ac:dyDescent="0.2">
      <c r="A110" s="82" t="s">
        <v>112</v>
      </c>
      <c r="B110" s="82" t="s">
        <v>113</v>
      </c>
      <c r="C110" s="82" t="s">
        <v>114</v>
      </c>
      <c r="D110" s="308" t="s">
        <v>115</v>
      </c>
      <c r="E110" s="308"/>
      <c r="F110" s="308"/>
      <c r="G110" s="82" t="s">
        <v>116</v>
      </c>
      <c r="H110" s="82" t="s">
        <v>117</v>
      </c>
    </row>
    <row r="111" spans="1:8" x14ac:dyDescent="0.2">
      <c r="A111" s="83"/>
      <c r="B111" s="83"/>
      <c r="C111" s="83"/>
      <c r="D111" s="84"/>
      <c r="E111" s="85"/>
      <c r="F111" s="86"/>
      <c r="G111" s="87"/>
      <c r="H111" s="83"/>
    </row>
    <row r="113" spans="1:8" x14ac:dyDescent="0.2">
      <c r="A113" s="309" t="s">
        <v>118</v>
      </c>
      <c r="B113" s="309"/>
      <c r="C113" s="309"/>
      <c r="D113" s="309"/>
      <c r="E113" s="309"/>
      <c r="F113" s="309"/>
      <c r="G113" s="309"/>
      <c r="H113" s="309"/>
    </row>
    <row r="114" spans="1:8" x14ac:dyDescent="0.2">
      <c r="A114" s="310"/>
      <c r="B114" s="310"/>
      <c r="C114" s="310"/>
      <c r="D114" s="310"/>
      <c r="E114" s="310"/>
      <c r="F114" s="310"/>
      <c r="G114" s="310"/>
      <c r="H114" s="310"/>
    </row>
    <row r="115" spans="1:8" ht="51" x14ac:dyDescent="0.2">
      <c r="A115" s="88" t="s">
        <v>119</v>
      </c>
      <c r="B115" s="88" t="s">
        <v>18</v>
      </c>
      <c r="C115" s="88" t="s">
        <v>120</v>
      </c>
      <c r="D115" s="88" t="s">
        <v>121</v>
      </c>
      <c r="E115" s="88" t="s">
        <v>122</v>
      </c>
      <c r="F115" s="88" t="s">
        <v>123</v>
      </c>
      <c r="G115" s="88" t="s">
        <v>124</v>
      </c>
      <c r="H115" s="88" t="s">
        <v>125</v>
      </c>
    </row>
    <row r="116" spans="1:8" x14ac:dyDescent="0.2">
      <c r="A116" s="89"/>
      <c r="B116" s="89"/>
      <c r="C116" s="89"/>
      <c r="D116" s="89"/>
      <c r="E116" s="89"/>
      <c r="F116" s="89"/>
      <c r="G116" s="89"/>
      <c r="H116" s="89"/>
    </row>
    <row r="117" spans="1:8" x14ac:dyDescent="0.2">
      <c r="A117" s="90"/>
      <c r="B117" s="91"/>
      <c r="C117" s="90"/>
      <c r="D117" s="90"/>
      <c r="E117" s="91"/>
      <c r="F117" s="90"/>
      <c r="G117" s="92"/>
      <c r="H117" s="90"/>
    </row>
  </sheetData>
  <mergeCells count="22">
    <mergeCell ref="A105:H105"/>
    <mergeCell ref="A106:H106"/>
    <mergeCell ref="D110:F110"/>
    <mergeCell ref="A113:H114"/>
    <mergeCell ref="A93:H96"/>
    <mergeCell ref="A97:H98"/>
    <mergeCell ref="A99:H100"/>
    <mergeCell ref="A101:H101"/>
    <mergeCell ref="A102:H103"/>
    <mergeCell ref="A104:H104"/>
    <mergeCell ref="A91:H92"/>
    <mergeCell ref="I3:J3"/>
    <mergeCell ref="A71:H72"/>
    <mergeCell ref="A73:H74"/>
    <mergeCell ref="A75:H76"/>
    <mergeCell ref="A77:H78"/>
    <mergeCell ref="A79:H80"/>
    <mergeCell ref="A81:H82"/>
    <mergeCell ref="A83:H84"/>
    <mergeCell ref="A85:H86"/>
    <mergeCell ref="A87:H88"/>
    <mergeCell ref="A89:H90"/>
  </mergeCells>
  <printOptions horizontalCentered="1"/>
  <pageMargins left="0.78740157480314965" right="0.39370078740157483" top="0.78740157480314965" bottom="0.78740157480314965" header="0" footer="0"/>
  <pageSetup paperSize="5" orientation="landscape" horizont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K111"/>
  <sheetViews>
    <sheetView zoomScaleNormal="100" workbookViewId="0"/>
  </sheetViews>
  <sheetFormatPr baseColWidth="10" defaultRowHeight="12.75" x14ac:dyDescent="0.2"/>
  <cols>
    <col min="1" max="1" width="44.28515625" style="200" customWidth="1"/>
    <col min="2" max="2" width="18" style="199" customWidth="1"/>
    <col min="3" max="3" width="15.7109375" style="199" bestFit="1" customWidth="1"/>
    <col min="4" max="4" width="13.28515625" style="200" customWidth="1"/>
    <col min="5" max="5" width="16.28515625" style="200" bestFit="1" customWidth="1"/>
    <col min="6" max="16384" width="11.42578125" style="200"/>
  </cols>
  <sheetData>
    <row r="1" spans="1:11" x14ac:dyDescent="0.2">
      <c r="A1" s="198" t="s">
        <v>0</v>
      </c>
    </row>
    <row r="2" spans="1:11" x14ac:dyDescent="0.2">
      <c r="A2" s="201" t="s">
        <v>235</v>
      </c>
      <c r="F2" s="202"/>
      <c r="G2" s="202"/>
      <c r="H2" s="202"/>
      <c r="I2" s="202"/>
      <c r="J2" s="202"/>
      <c r="K2" s="202"/>
    </row>
    <row r="3" spans="1:11" ht="13.5" thickBot="1" x14ac:dyDescent="0.25">
      <c r="F3" s="202"/>
      <c r="G3" s="202"/>
      <c r="H3" s="202"/>
      <c r="I3" s="329"/>
      <c r="J3" s="329"/>
      <c r="K3" s="202"/>
    </row>
    <row r="4" spans="1:11" s="198" customFormat="1" ht="17.25" customHeight="1" thickBot="1" x14ac:dyDescent="0.25">
      <c r="A4" s="154" t="s">
        <v>2</v>
      </c>
      <c r="B4" s="203" t="s">
        <v>3</v>
      </c>
      <c r="C4" s="204" t="s">
        <v>4</v>
      </c>
      <c r="D4" s="205"/>
      <c r="F4" s="206"/>
      <c r="G4" s="207"/>
      <c r="H4" s="208"/>
      <c r="I4" s="208"/>
      <c r="J4" s="209"/>
      <c r="K4" s="207"/>
    </row>
    <row r="5" spans="1:11" s="198" customFormat="1" ht="13.5" customHeight="1" x14ac:dyDescent="0.2">
      <c r="A5" s="210"/>
      <c r="B5" s="211"/>
      <c r="C5" s="212"/>
      <c r="D5" s="205"/>
      <c r="F5" s="206"/>
      <c r="G5" s="207"/>
      <c r="H5" s="208"/>
      <c r="I5" s="208"/>
      <c r="J5" s="209"/>
      <c r="K5" s="207"/>
    </row>
    <row r="6" spans="1:11" s="198" customFormat="1" ht="13.5" customHeight="1" x14ac:dyDescent="0.2">
      <c r="A6" s="249" t="s">
        <v>236</v>
      </c>
      <c r="B6" s="250">
        <v>784778</v>
      </c>
      <c r="C6" s="251">
        <v>980972</v>
      </c>
      <c r="D6" s="205"/>
      <c r="F6" s="206"/>
      <c r="G6" s="207"/>
      <c r="H6" s="208"/>
      <c r="I6" s="208"/>
      <c r="J6" s="209"/>
      <c r="K6" s="207"/>
    </row>
    <row r="7" spans="1:11" s="198" customFormat="1" ht="13.5" customHeight="1" x14ac:dyDescent="0.2">
      <c r="A7" s="213" t="s">
        <v>232</v>
      </c>
      <c r="B7" s="214">
        <v>2133466525</v>
      </c>
      <c r="C7" s="215">
        <v>60014413</v>
      </c>
      <c r="D7" s="205"/>
      <c r="F7" s="206"/>
      <c r="G7" s="207"/>
      <c r="H7" s="208"/>
      <c r="I7" s="208"/>
      <c r="J7" s="209"/>
      <c r="K7" s="207"/>
    </row>
    <row r="8" spans="1:11" s="198" customFormat="1" ht="13.5" customHeight="1" x14ac:dyDescent="0.2">
      <c r="A8" s="213" t="s">
        <v>231</v>
      </c>
      <c r="B8" s="214">
        <v>119284587</v>
      </c>
      <c r="C8" s="215">
        <v>131213046</v>
      </c>
      <c r="D8" s="205"/>
      <c r="F8" s="206"/>
      <c r="G8" s="207"/>
      <c r="H8" s="208"/>
      <c r="I8" s="208"/>
      <c r="J8" s="209"/>
      <c r="K8" s="207"/>
    </row>
    <row r="9" spans="1:11" s="198" customFormat="1" ht="13.5" customHeight="1" x14ac:dyDescent="0.2">
      <c r="A9" s="213" t="s">
        <v>165</v>
      </c>
      <c r="B9" s="214">
        <v>132028686</v>
      </c>
      <c r="C9" s="215">
        <v>1355826</v>
      </c>
      <c r="D9" s="205"/>
      <c r="F9" s="206"/>
      <c r="G9" s="207"/>
      <c r="H9" s="208"/>
      <c r="I9" s="208"/>
      <c r="J9" s="209"/>
      <c r="K9" s="207"/>
    </row>
    <row r="10" spans="1:11" s="219" customFormat="1" ht="13.5" customHeight="1" thickBot="1" x14ac:dyDescent="0.25">
      <c r="A10" s="216"/>
      <c r="B10" s="217"/>
      <c r="C10" s="218"/>
    </row>
    <row r="11" spans="1:11" ht="13.5" thickBot="1" x14ac:dyDescent="0.25">
      <c r="A11" s="252" t="s">
        <v>12</v>
      </c>
      <c r="B11" s="253"/>
      <c r="C11" s="254">
        <f>SUM(C6:C9)</f>
        <v>193564257</v>
      </c>
      <c r="F11" s="202"/>
      <c r="G11" s="202"/>
      <c r="H11" s="202"/>
      <c r="I11" s="202"/>
      <c r="J11" s="202"/>
      <c r="K11" s="202"/>
    </row>
    <row r="12" spans="1:11" x14ac:dyDescent="0.2">
      <c r="A12" s="202"/>
      <c r="B12" s="220"/>
      <c r="C12" s="220"/>
      <c r="F12" s="202"/>
      <c r="G12" s="202"/>
      <c r="H12" s="202"/>
      <c r="I12" s="202"/>
      <c r="J12" s="202"/>
      <c r="K12" s="202"/>
    </row>
    <row r="13" spans="1:11" x14ac:dyDescent="0.2">
      <c r="A13" s="221" t="s">
        <v>13</v>
      </c>
      <c r="E13" s="199"/>
      <c r="F13" s="202"/>
      <c r="G13" s="202"/>
      <c r="H13" s="222"/>
      <c r="I13" s="202"/>
      <c r="J13" s="202"/>
      <c r="K13" s="202"/>
    </row>
    <row r="14" spans="1:11" x14ac:dyDescent="0.2">
      <c r="A14" s="223" t="s">
        <v>14</v>
      </c>
      <c r="F14" s="202"/>
      <c r="G14" s="202"/>
      <c r="H14" s="202"/>
      <c r="I14" s="202"/>
      <c r="J14" s="202"/>
      <c r="K14" s="202"/>
    </row>
    <row r="15" spans="1:11" x14ac:dyDescent="0.2">
      <c r="B15" s="200"/>
      <c r="C15" s="200"/>
      <c r="F15" s="202"/>
      <c r="G15" s="202"/>
      <c r="H15" s="202"/>
      <c r="I15" s="202"/>
      <c r="J15" s="202"/>
      <c r="K15" s="202"/>
    </row>
    <row r="16" spans="1:11" x14ac:dyDescent="0.2">
      <c r="A16" s="161" t="s">
        <v>15</v>
      </c>
      <c r="B16" s="161"/>
      <c r="C16" s="162"/>
      <c r="D16" s="162"/>
      <c r="E16" s="163"/>
      <c r="F16" s="163"/>
      <c r="G16" s="164"/>
      <c r="H16" s="165"/>
      <c r="I16" s="202"/>
    </row>
    <row r="17" spans="1:8" x14ac:dyDescent="0.2">
      <c r="A17" s="166" t="s">
        <v>16</v>
      </c>
      <c r="B17" s="166"/>
      <c r="C17" s="167"/>
      <c r="D17" s="167"/>
      <c r="E17" s="168"/>
      <c r="F17" s="168"/>
      <c r="G17" s="169"/>
      <c r="H17" s="170"/>
    </row>
    <row r="18" spans="1:8" x14ac:dyDescent="0.2">
      <c r="A18" s="122"/>
      <c r="B18" s="122"/>
      <c r="C18" s="123" t="s">
        <v>18</v>
      </c>
      <c r="D18" s="124" t="s">
        <v>18</v>
      </c>
      <c r="E18" s="125" t="s">
        <v>19</v>
      </c>
      <c r="F18" s="126" t="s">
        <v>20</v>
      </c>
      <c r="G18" s="127" t="s">
        <v>21</v>
      </c>
      <c r="H18" s="127" t="s">
        <v>134</v>
      </c>
    </row>
    <row r="19" spans="1:8" x14ac:dyDescent="0.2">
      <c r="A19" s="129" t="s">
        <v>2</v>
      </c>
      <c r="B19" s="130" t="s">
        <v>17</v>
      </c>
      <c r="C19" s="131" t="s">
        <v>23</v>
      </c>
      <c r="D19" s="132" t="s">
        <v>24</v>
      </c>
      <c r="E19" s="133" t="s">
        <v>25</v>
      </c>
      <c r="F19" s="134" t="s">
        <v>26</v>
      </c>
      <c r="G19" s="135" t="s">
        <v>27</v>
      </c>
      <c r="H19" s="135" t="s">
        <v>237</v>
      </c>
    </row>
    <row r="20" spans="1:8" x14ac:dyDescent="0.2">
      <c r="A20" s="171"/>
      <c r="B20" s="255"/>
      <c r="C20" s="173"/>
      <c r="D20" s="173"/>
      <c r="E20" s="174"/>
      <c r="F20" s="174"/>
      <c r="G20" s="175"/>
      <c r="H20" s="175"/>
    </row>
    <row r="21" spans="1:8" x14ac:dyDescent="0.2">
      <c r="A21" s="176" t="s">
        <v>238</v>
      </c>
      <c r="B21" s="177">
        <v>886</v>
      </c>
      <c r="C21" s="178">
        <v>40115</v>
      </c>
      <c r="D21" s="178">
        <v>41152</v>
      </c>
      <c r="E21" s="179">
        <v>18600000000</v>
      </c>
      <c r="F21" s="179">
        <v>93000000</v>
      </c>
      <c r="G21" s="180">
        <v>0.98356238709677424</v>
      </c>
      <c r="H21" s="179">
        <v>91471302</v>
      </c>
    </row>
    <row r="22" spans="1:8" x14ac:dyDescent="0.2">
      <c r="A22" s="176" t="s">
        <v>239</v>
      </c>
      <c r="B22" s="177">
        <v>890</v>
      </c>
      <c r="C22" s="178">
        <v>40123</v>
      </c>
      <c r="D22" s="178">
        <v>41148</v>
      </c>
      <c r="E22" s="179">
        <v>1967214975</v>
      </c>
      <c r="F22" s="179">
        <v>26229533</v>
      </c>
      <c r="G22" s="180">
        <v>0.92331876438669347</v>
      </c>
      <c r="H22" s="179">
        <v>24218220</v>
      </c>
    </row>
    <row r="23" spans="1:8" x14ac:dyDescent="0.2">
      <c r="A23" s="176" t="s">
        <v>240</v>
      </c>
      <c r="B23" s="177">
        <v>894</v>
      </c>
      <c r="C23" s="178">
        <v>40227</v>
      </c>
      <c r="D23" s="178">
        <v>41261</v>
      </c>
      <c r="E23" s="178" t="s">
        <v>35</v>
      </c>
      <c r="F23" s="179">
        <v>1500000000</v>
      </c>
      <c r="G23" s="180">
        <v>0.87611708866666671</v>
      </c>
      <c r="H23" s="179">
        <v>1314175633</v>
      </c>
    </row>
    <row r="24" spans="1:8" x14ac:dyDescent="0.2">
      <c r="A24" s="176" t="s">
        <v>241</v>
      </c>
      <c r="B24" s="177">
        <v>909</v>
      </c>
      <c r="C24" s="178">
        <v>40493</v>
      </c>
      <c r="D24" s="178">
        <v>41518</v>
      </c>
      <c r="E24" s="179" t="s">
        <v>37</v>
      </c>
      <c r="F24" s="179">
        <v>1264160000</v>
      </c>
      <c r="G24" s="180">
        <v>0.95</v>
      </c>
      <c r="H24" s="179">
        <v>1200952000</v>
      </c>
    </row>
    <row r="25" spans="1:8" x14ac:dyDescent="0.2">
      <c r="A25" s="176" t="s">
        <v>242</v>
      </c>
      <c r="B25" s="177">
        <v>913</v>
      </c>
      <c r="C25" s="178">
        <v>40595</v>
      </c>
      <c r="D25" s="178">
        <v>41622</v>
      </c>
      <c r="E25" s="179" t="s">
        <v>39</v>
      </c>
      <c r="F25" s="179">
        <v>1792000000</v>
      </c>
      <c r="G25" s="180">
        <v>0.94689866071428574</v>
      </c>
      <c r="H25" s="179">
        <v>1696842400</v>
      </c>
    </row>
    <row r="26" spans="1:8" x14ac:dyDescent="0.2">
      <c r="A26" s="176" t="s">
        <v>243</v>
      </c>
      <c r="B26" s="177">
        <v>920</v>
      </c>
      <c r="C26" s="178">
        <v>40645</v>
      </c>
      <c r="D26" s="178">
        <v>41709</v>
      </c>
      <c r="E26" s="179" t="s">
        <v>41</v>
      </c>
      <c r="F26" s="179">
        <v>430000000</v>
      </c>
      <c r="G26" s="180">
        <v>0.9</v>
      </c>
      <c r="H26" s="179">
        <v>387000000</v>
      </c>
    </row>
    <row r="27" spans="1:8" x14ac:dyDescent="0.2">
      <c r="A27" s="176" t="s">
        <v>244</v>
      </c>
      <c r="B27" s="177">
        <v>925</v>
      </c>
      <c r="C27" s="178">
        <v>40682</v>
      </c>
      <c r="D27" s="178">
        <v>41702</v>
      </c>
      <c r="E27" s="179">
        <v>3781901852</v>
      </c>
      <c r="F27" s="179">
        <v>187000000</v>
      </c>
      <c r="G27" s="180">
        <v>0.96256684491978606</v>
      </c>
      <c r="H27" s="179">
        <v>180000000</v>
      </c>
    </row>
    <row r="28" spans="1:8" x14ac:dyDescent="0.2">
      <c r="A28" s="176" t="s">
        <v>245</v>
      </c>
      <c r="B28" s="177">
        <v>927</v>
      </c>
      <c r="C28" s="178">
        <v>40687</v>
      </c>
      <c r="D28" s="178">
        <v>41721</v>
      </c>
      <c r="E28" s="179">
        <v>25897979168</v>
      </c>
      <c r="F28" s="179">
        <v>158938000</v>
      </c>
      <c r="G28" s="180">
        <v>0.97263083718179411</v>
      </c>
      <c r="H28" s="179">
        <v>154588000</v>
      </c>
    </row>
    <row r="29" spans="1:8" x14ac:dyDescent="0.2">
      <c r="A29" s="176" t="s">
        <v>246</v>
      </c>
      <c r="B29" s="177">
        <v>929</v>
      </c>
      <c r="C29" s="178">
        <v>40701</v>
      </c>
      <c r="D29" s="178">
        <v>41721</v>
      </c>
      <c r="E29" s="179">
        <v>4797900000</v>
      </c>
      <c r="F29" s="179">
        <v>270000000</v>
      </c>
      <c r="G29" s="180">
        <v>0.96296296296296291</v>
      </c>
      <c r="H29" s="179">
        <v>260000000</v>
      </c>
    </row>
    <row r="30" spans="1:8" x14ac:dyDescent="0.2">
      <c r="A30" s="176" t="s">
        <v>247</v>
      </c>
      <c r="B30" s="177">
        <v>933</v>
      </c>
      <c r="C30" s="178">
        <v>40749</v>
      </c>
      <c r="D30" s="178">
        <v>41736</v>
      </c>
      <c r="E30" s="179">
        <v>110000000000</v>
      </c>
      <c r="F30" s="179">
        <v>100000000</v>
      </c>
      <c r="G30" s="180">
        <v>0.9</v>
      </c>
      <c r="H30" s="179">
        <v>90000000</v>
      </c>
    </row>
    <row r="31" spans="1:8" x14ac:dyDescent="0.2">
      <c r="A31" s="176" t="s">
        <v>49</v>
      </c>
      <c r="B31" s="177">
        <v>948</v>
      </c>
      <c r="C31" s="178">
        <v>40932</v>
      </c>
      <c r="D31" s="178">
        <v>41978</v>
      </c>
      <c r="E31" s="179" t="s">
        <v>50</v>
      </c>
      <c r="F31" s="179">
        <v>586166472</v>
      </c>
      <c r="G31" s="180">
        <v>0.72740638942583535</v>
      </c>
      <c r="H31" s="179">
        <v>426381237</v>
      </c>
    </row>
    <row r="32" spans="1:8" x14ac:dyDescent="0.2">
      <c r="A32" s="181"/>
      <c r="B32" s="166" t="s">
        <v>51</v>
      </c>
      <c r="C32" s="182"/>
      <c r="D32" s="182"/>
      <c r="E32" s="183"/>
      <c r="F32" s="179">
        <v>586166472</v>
      </c>
      <c r="G32" s="180">
        <v>0.72740638942583535</v>
      </c>
      <c r="H32" s="179">
        <v>426381237</v>
      </c>
    </row>
    <row r="33" spans="1:8" x14ac:dyDescent="0.2">
      <c r="A33" s="176" t="s">
        <v>52</v>
      </c>
      <c r="B33" s="177">
        <v>954</v>
      </c>
      <c r="C33" s="178">
        <v>40976</v>
      </c>
      <c r="D33" s="178">
        <v>41854</v>
      </c>
      <c r="E33" s="179">
        <v>129553166437</v>
      </c>
      <c r="F33" s="179">
        <v>2969346151</v>
      </c>
      <c r="G33" s="180">
        <v>0</v>
      </c>
      <c r="H33" s="179">
        <v>0</v>
      </c>
    </row>
    <row r="34" spans="1:8" x14ac:dyDescent="0.2">
      <c r="A34" s="176" t="s">
        <v>248</v>
      </c>
      <c r="B34" s="177">
        <v>955</v>
      </c>
      <c r="C34" s="178">
        <v>41016</v>
      </c>
      <c r="D34" s="178" t="s">
        <v>54</v>
      </c>
      <c r="E34" s="179" t="s">
        <v>55</v>
      </c>
      <c r="F34" s="179">
        <v>147355882</v>
      </c>
      <c r="G34" s="180">
        <v>0.96742579980621335</v>
      </c>
      <c r="H34" s="179">
        <v>142555882</v>
      </c>
    </row>
    <row r="35" spans="1:8" x14ac:dyDescent="0.2">
      <c r="A35" s="176" t="s">
        <v>57</v>
      </c>
      <c r="B35" s="177">
        <v>958</v>
      </c>
      <c r="C35" s="178">
        <v>41073</v>
      </c>
      <c r="D35" s="178">
        <v>42063</v>
      </c>
      <c r="E35" s="179">
        <v>3000000000</v>
      </c>
      <c r="F35" s="179">
        <v>144930816674</v>
      </c>
      <c r="G35" s="180">
        <v>0.33333333456380548</v>
      </c>
      <c r="H35" s="179">
        <v>48310272403</v>
      </c>
    </row>
    <row r="36" spans="1:8" x14ac:dyDescent="0.2">
      <c r="A36" s="176" t="s">
        <v>249</v>
      </c>
      <c r="B36" s="177">
        <v>960</v>
      </c>
      <c r="C36" s="178">
        <v>41073</v>
      </c>
      <c r="D36" s="178">
        <v>41758</v>
      </c>
      <c r="E36" s="179">
        <v>960000000000</v>
      </c>
      <c r="F36" s="179">
        <v>270000000</v>
      </c>
      <c r="G36" s="180">
        <v>0.9</v>
      </c>
      <c r="H36" s="179">
        <v>243000000</v>
      </c>
    </row>
    <row r="37" spans="1:8" x14ac:dyDescent="0.2">
      <c r="A37" s="176" t="s">
        <v>59</v>
      </c>
      <c r="B37" s="177">
        <v>962</v>
      </c>
      <c r="C37" s="178">
        <v>41079</v>
      </c>
      <c r="D37" s="178">
        <v>41993</v>
      </c>
      <c r="E37" s="179">
        <v>2400000000</v>
      </c>
      <c r="F37" s="179">
        <v>300000000</v>
      </c>
      <c r="G37" s="180">
        <v>0.99848941999999996</v>
      </c>
      <c r="H37" s="179">
        <v>299546826</v>
      </c>
    </row>
    <row r="38" spans="1:8" x14ac:dyDescent="0.2">
      <c r="A38" s="176" t="s">
        <v>60</v>
      </c>
      <c r="B38" s="177">
        <v>967</v>
      </c>
      <c r="C38" s="178">
        <v>41269</v>
      </c>
      <c r="D38" s="178">
        <v>42320</v>
      </c>
      <c r="E38" s="179">
        <v>41800000000</v>
      </c>
      <c r="F38" s="179">
        <v>950000000</v>
      </c>
      <c r="G38" s="180">
        <v>0.45040828842105263</v>
      </c>
      <c r="H38" s="179">
        <v>427887874</v>
      </c>
    </row>
    <row r="39" spans="1:8" x14ac:dyDescent="0.2">
      <c r="A39" s="176"/>
      <c r="B39" s="177" t="s">
        <v>51</v>
      </c>
      <c r="C39" s="178"/>
      <c r="D39" s="178"/>
      <c r="E39" s="179"/>
      <c r="F39" s="179">
        <v>600000006</v>
      </c>
      <c r="G39" s="180">
        <v>0.71314644953520212</v>
      </c>
      <c r="H39" s="179">
        <v>427887874</v>
      </c>
    </row>
    <row r="40" spans="1:8" x14ac:dyDescent="0.2">
      <c r="A40" s="176" t="s">
        <v>61</v>
      </c>
      <c r="B40" s="177">
        <v>968</v>
      </c>
      <c r="C40" s="178">
        <v>41276</v>
      </c>
      <c r="D40" s="178">
        <v>42168</v>
      </c>
      <c r="E40" s="179">
        <v>4166346271</v>
      </c>
      <c r="F40" s="179">
        <v>70701600</v>
      </c>
      <c r="G40" s="180">
        <v>0.5928269091505709</v>
      </c>
      <c r="H40" s="179">
        <v>41913811</v>
      </c>
    </row>
    <row r="41" spans="1:8" x14ac:dyDescent="0.2">
      <c r="A41" s="176" t="s">
        <v>200</v>
      </c>
      <c r="B41" s="177">
        <v>970</v>
      </c>
      <c r="C41" s="178">
        <v>41309</v>
      </c>
      <c r="D41" s="178">
        <v>42328</v>
      </c>
      <c r="E41" s="179">
        <v>835000000000</v>
      </c>
      <c r="F41" s="179">
        <v>332987717</v>
      </c>
      <c r="G41" s="180">
        <v>0.90000000210217967</v>
      </c>
      <c r="H41" s="179">
        <v>299688946</v>
      </c>
    </row>
    <row r="42" spans="1:8" x14ac:dyDescent="0.2">
      <c r="A42" s="176" t="s">
        <v>63</v>
      </c>
      <c r="B42" s="177">
        <v>976</v>
      </c>
      <c r="C42" s="178">
        <v>41417</v>
      </c>
      <c r="D42" s="178">
        <v>42094</v>
      </c>
      <c r="E42" s="179" t="s">
        <v>64</v>
      </c>
      <c r="F42" s="179">
        <v>1000000000</v>
      </c>
      <c r="G42" s="180">
        <v>0.87400180299999997</v>
      </c>
      <c r="H42" s="179">
        <v>874001803</v>
      </c>
    </row>
    <row r="43" spans="1:8" x14ac:dyDescent="0.2">
      <c r="A43" s="176" t="s">
        <v>7</v>
      </c>
      <c r="B43" s="177">
        <v>977</v>
      </c>
      <c r="C43" s="178">
        <v>41439</v>
      </c>
      <c r="D43" s="178">
        <v>42468</v>
      </c>
      <c r="E43" s="179">
        <v>75548279000</v>
      </c>
      <c r="F43" s="179">
        <v>377741395</v>
      </c>
      <c r="G43" s="180">
        <v>0.91729248259910723</v>
      </c>
      <c r="H43" s="179">
        <v>346499342</v>
      </c>
    </row>
    <row r="44" spans="1:8" x14ac:dyDescent="0.2">
      <c r="A44" s="176" t="s">
        <v>65</v>
      </c>
      <c r="B44" s="177">
        <v>983</v>
      </c>
      <c r="C44" s="178">
        <v>41527</v>
      </c>
      <c r="D44" s="178">
        <v>42507</v>
      </c>
      <c r="E44" s="179">
        <v>180000000000</v>
      </c>
      <c r="F44" s="179">
        <v>670000000</v>
      </c>
      <c r="G44" s="180">
        <v>0</v>
      </c>
      <c r="H44" s="179">
        <v>0</v>
      </c>
    </row>
    <row r="45" spans="1:8" x14ac:dyDescent="0.2">
      <c r="A45" s="176" t="s">
        <v>66</v>
      </c>
      <c r="B45" s="177">
        <v>984</v>
      </c>
      <c r="C45" s="178">
        <v>41543</v>
      </c>
      <c r="D45" s="178">
        <v>42580</v>
      </c>
      <c r="E45" s="179">
        <v>350000000000</v>
      </c>
      <c r="F45" s="179">
        <v>350000000</v>
      </c>
      <c r="G45" s="180">
        <v>0.9090909085714286</v>
      </c>
      <c r="H45" s="179">
        <v>318181818</v>
      </c>
    </row>
    <row r="46" spans="1:8" x14ac:dyDescent="0.2">
      <c r="A46" s="176"/>
      <c r="B46" s="177" t="s">
        <v>51</v>
      </c>
      <c r="C46" s="178"/>
      <c r="D46" s="178"/>
      <c r="E46" s="179"/>
      <c r="F46" s="179">
        <v>318181818</v>
      </c>
      <c r="G46" s="180">
        <v>1</v>
      </c>
      <c r="H46" s="179">
        <v>318181818</v>
      </c>
    </row>
    <row r="47" spans="1:8" x14ac:dyDescent="0.2">
      <c r="A47" s="176" t="s">
        <v>67</v>
      </c>
      <c r="B47" s="177">
        <v>985</v>
      </c>
      <c r="C47" s="178">
        <v>41572</v>
      </c>
      <c r="D47" s="178">
        <v>42366</v>
      </c>
      <c r="E47" s="179">
        <v>20000000000</v>
      </c>
      <c r="F47" s="179">
        <v>100000000</v>
      </c>
      <c r="G47" s="180">
        <v>0</v>
      </c>
      <c r="H47" s="179">
        <v>0</v>
      </c>
    </row>
    <row r="48" spans="1:8" x14ac:dyDescent="0.2">
      <c r="A48" s="176" t="s">
        <v>68</v>
      </c>
      <c r="B48" s="177">
        <v>986</v>
      </c>
      <c r="C48" s="178">
        <v>41589</v>
      </c>
      <c r="D48" s="178">
        <v>42582</v>
      </c>
      <c r="E48" s="179">
        <v>37499998900</v>
      </c>
      <c r="F48" s="179">
        <v>28846153</v>
      </c>
      <c r="G48" s="180">
        <v>0.99969874665782987</v>
      </c>
      <c r="H48" s="179">
        <v>28837463</v>
      </c>
    </row>
    <row r="49" spans="1:8" x14ac:dyDescent="0.2">
      <c r="A49" s="176" t="s">
        <v>158</v>
      </c>
      <c r="B49" s="177">
        <v>987</v>
      </c>
      <c r="C49" s="178">
        <v>41589</v>
      </c>
      <c r="D49" s="178">
        <v>42532</v>
      </c>
      <c r="E49" s="179" t="s">
        <v>70</v>
      </c>
      <c r="F49" s="179">
        <v>63500000</v>
      </c>
      <c r="G49" s="180">
        <v>0.97653987401574804</v>
      </c>
      <c r="H49" s="179">
        <v>62010282</v>
      </c>
    </row>
    <row r="50" spans="1:8" x14ac:dyDescent="0.2">
      <c r="A50" s="176" t="s">
        <v>71</v>
      </c>
      <c r="B50" s="177">
        <v>989</v>
      </c>
      <c r="C50" s="178">
        <v>41596</v>
      </c>
      <c r="D50" s="178">
        <v>42610</v>
      </c>
      <c r="E50" s="179" t="s">
        <v>72</v>
      </c>
      <c r="F50" s="179">
        <v>6888916</v>
      </c>
      <c r="G50" s="180">
        <v>0.85473824909463259</v>
      </c>
      <c r="H50" s="179">
        <v>5888220</v>
      </c>
    </row>
    <row r="51" spans="1:8" x14ac:dyDescent="0.2">
      <c r="A51" s="176"/>
      <c r="B51" s="177" t="s">
        <v>51</v>
      </c>
      <c r="C51" s="178"/>
      <c r="D51" s="178"/>
      <c r="E51" s="179"/>
      <c r="F51" s="179">
        <v>5888916</v>
      </c>
      <c r="G51" s="180">
        <v>0.99988181186486613</v>
      </c>
      <c r="H51" s="179">
        <v>5888220</v>
      </c>
    </row>
    <row r="52" spans="1:8" x14ac:dyDescent="0.2">
      <c r="A52" s="176" t="s">
        <v>8</v>
      </c>
      <c r="B52" s="177">
        <v>990</v>
      </c>
      <c r="C52" s="178">
        <v>41600</v>
      </c>
      <c r="D52" s="178">
        <v>42534</v>
      </c>
      <c r="E52" s="179">
        <v>200000000048</v>
      </c>
      <c r="F52" s="179">
        <v>228832952</v>
      </c>
      <c r="G52" s="180">
        <v>0.74289999982170396</v>
      </c>
      <c r="H52" s="179">
        <v>170000000</v>
      </c>
    </row>
    <row r="53" spans="1:8" x14ac:dyDescent="0.2">
      <c r="A53" s="176" t="s">
        <v>9</v>
      </c>
      <c r="B53" s="177">
        <v>992</v>
      </c>
      <c r="C53" s="178">
        <v>41670</v>
      </c>
      <c r="D53" s="178">
        <v>42706</v>
      </c>
      <c r="E53" s="179" t="s">
        <v>73</v>
      </c>
      <c r="F53" s="179">
        <v>700000000</v>
      </c>
      <c r="G53" s="180">
        <v>0.99895822000000001</v>
      </c>
      <c r="H53" s="179">
        <v>699270754</v>
      </c>
    </row>
    <row r="54" spans="1:8" x14ac:dyDescent="0.2">
      <c r="A54" s="176" t="s">
        <v>10</v>
      </c>
      <c r="B54" s="177">
        <v>993</v>
      </c>
      <c r="C54" s="178">
        <v>41675</v>
      </c>
      <c r="D54" s="178">
        <v>42667</v>
      </c>
      <c r="E54" s="179">
        <v>2000000000</v>
      </c>
      <c r="F54" s="179">
        <v>1600000</v>
      </c>
      <c r="G54" s="180">
        <v>0.99709999999999999</v>
      </c>
      <c r="H54" s="179">
        <v>1595350</v>
      </c>
    </row>
    <row r="55" spans="1:8" x14ac:dyDescent="0.2">
      <c r="A55" s="176" t="s">
        <v>250</v>
      </c>
      <c r="B55" s="177">
        <v>994</v>
      </c>
      <c r="C55" s="178">
        <v>41677</v>
      </c>
      <c r="D55" s="178">
        <v>42666</v>
      </c>
      <c r="E55" s="179">
        <v>115000000000</v>
      </c>
      <c r="F55" s="179">
        <v>127777777</v>
      </c>
      <c r="G55" s="180">
        <v>0.90000000547826087</v>
      </c>
      <c r="H55" s="179">
        <v>115000000</v>
      </c>
    </row>
    <row r="56" spans="1:8" x14ac:dyDescent="0.2">
      <c r="A56" s="176" t="s">
        <v>251</v>
      </c>
      <c r="B56" s="177">
        <v>999</v>
      </c>
      <c r="C56" s="178">
        <v>41712</v>
      </c>
      <c r="D56" s="178">
        <v>42667</v>
      </c>
      <c r="E56" s="179">
        <v>12406799562</v>
      </c>
      <c r="F56" s="179">
        <v>197887872</v>
      </c>
      <c r="G56" s="180">
        <v>0</v>
      </c>
      <c r="H56" s="179">
        <v>0</v>
      </c>
    </row>
    <row r="57" spans="1:8" x14ac:dyDescent="0.2">
      <c r="A57" s="176" t="s">
        <v>83</v>
      </c>
      <c r="B57" s="177">
        <v>1000</v>
      </c>
      <c r="C57" s="178">
        <v>41719</v>
      </c>
      <c r="D57" s="178">
        <v>42646</v>
      </c>
      <c r="E57" s="179" t="s">
        <v>84</v>
      </c>
      <c r="F57" s="179">
        <v>729040097</v>
      </c>
      <c r="G57" s="180">
        <v>0.45350023868440259</v>
      </c>
      <c r="H57" s="179">
        <v>330619858</v>
      </c>
    </row>
    <row r="58" spans="1:8" x14ac:dyDescent="0.2">
      <c r="A58" s="176"/>
      <c r="B58" s="177" t="s">
        <v>51</v>
      </c>
      <c r="C58" s="178"/>
      <c r="D58" s="178"/>
      <c r="E58" s="179"/>
      <c r="F58" s="179">
        <v>335229412</v>
      </c>
      <c r="G58" s="180">
        <v>0.98624955378318657</v>
      </c>
      <c r="H58" s="179">
        <v>330619858</v>
      </c>
    </row>
    <row r="59" spans="1:8" x14ac:dyDescent="0.2">
      <c r="A59" s="176" t="s">
        <v>165</v>
      </c>
      <c r="B59" s="177">
        <v>1001</v>
      </c>
      <c r="C59" s="178">
        <v>41740</v>
      </c>
      <c r="D59" s="178">
        <v>42695</v>
      </c>
      <c r="E59" s="179" t="s">
        <v>166</v>
      </c>
      <c r="F59" s="179">
        <v>15000000000</v>
      </c>
      <c r="G59" s="180">
        <v>1</v>
      </c>
      <c r="H59" s="179">
        <v>15000000000</v>
      </c>
    </row>
    <row r="60" spans="1:8" x14ac:dyDescent="0.2">
      <c r="A60" s="176" t="s">
        <v>231</v>
      </c>
      <c r="B60" s="177">
        <v>1002</v>
      </c>
      <c r="C60" s="178">
        <v>41808</v>
      </c>
      <c r="D60" s="178">
        <v>42847</v>
      </c>
      <c r="E60" s="179" t="s">
        <v>166</v>
      </c>
      <c r="F60" s="179">
        <v>125000000</v>
      </c>
      <c r="G60" s="180">
        <v>0.95427669599999998</v>
      </c>
      <c r="H60" s="179">
        <v>119284587</v>
      </c>
    </row>
    <row r="61" spans="1:8" x14ac:dyDescent="0.2">
      <c r="A61" s="176" t="s">
        <v>232</v>
      </c>
      <c r="B61" s="177">
        <v>1003</v>
      </c>
      <c r="C61" s="178">
        <v>41814</v>
      </c>
      <c r="D61" s="178">
        <v>42815</v>
      </c>
      <c r="E61" s="179" t="s">
        <v>233</v>
      </c>
      <c r="F61" s="179">
        <v>4001419836</v>
      </c>
      <c r="G61" s="180">
        <v>0.53317737514209695</v>
      </c>
      <c r="H61" s="179">
        <v>2133466525</v>
      </c>
    </row>
    <row r="62" spans="1:8" x14ac:dyDescent="0.2">
      <c r="A62" s="256"/>
      <c r="B62" s="257"/>
      <c r="C62" s="258"/>
      <c r="D62" s="258"/>
      <c r="E62" s="259"/>
      <c r="F62" s="259"/>
      <c r="G62" s="260"/>
      <c r="H62" s="259"/>
    </row>
    <row r="63" spans="1:8" x14ac:dyDescent="0.2">
      <c r="A63" s="261"/>
      <c r="B63" s="261"/>
      <c r="C63" s="261"/>
      <c r="D63" s="261"/>
      <c r="E63" s="261"/>
      <c r="F63" s="261"/>
      <c r="G63" s="261"/>
      <c r="H63" s="261"/>
    </row>
    <row r="64" spans="1:8" x14ac:dyDescent="0.2">
      <c r="A64" s="262" t="s">
        <v>85</v>
      </c>
      <c r="B64" s="263"/>
      <c r="C64" s="264"/>
      <c r="D64" s="264"/>
      <c r="E64" s="265"/>
      <c r="F64" s="265" t="s">
        <v>86</v>
      </c>
      <c r="G64" s="266"/>
      <c r="H64" s="265"/>
    </row>
    <row r="65" spans="1:8" x14ac:dyDescent="0.2">
      <c r="A65" s="262" t="s">
        <v>87</v>
      </c>
      <c r="B65" s="267"/>
      <c r="C65" s="268"/>
      <c r="D65" s="268"/>
      <c r="E65" s="269"/>
      <c r="F65" s="269"/>
      <c r="G65" s="270"/>
      <c r="H65" s="267"/>
    </row>
    <row r="66" spans="1:8" x14ac:dyDescent="0.2">
      <c r="A66" s="262" t="s">
        <v>88</v>
      </c>
      <c r="B66" s="267"/>
      <c r="C66" s="268"/>
      <c r="D66" s="268"/>
      <c r="E66" s="269"/>
      <c r="F66" s="269"/>
      <c r="G66" s="270"/>
      <c r="H66" s="267"/>
    </row>
    <row r="67" spans="1:8" x14ac:dyDescent="0.2">
      <c r="A67" s="267" t="s">
        <v>89</v>
      </c>
      <c r="B67" s="267"/>
      <c r="C67" s="268"/>
      <c r="D67" s="268"/>
      <c r="E67" s="269"/>
      <c r="F67" s="269"/>
      <c r="G67" s="270"/>
      <c r="H67" s="267"/>
    </row>
    <row r="68" spans="1:8" x14ac:dyDescent="0.2">
      <c r="A68" s="267" t="s">
        <v>90</v>
      </c>
      <c r="B68" s="267"/>
      <c r="C68" s="268"/>
      <c r="D68" s="268"/>
      <c r="E68" s="269"/>
      <c r="F68" s="269"/>
      <c r="G68" s="270"/>
      <c r="H68" s="267"/>
    </row>
    <row r="69" spans="1:8" x14ac:dyDescent="0.2">
      <c r="A69" s="338" t="s">
        <v>252</v>
      </c>
      <c r="B69" s="338"/>
      <c r="C69" s="338"/>
      <c r="D69" s="338"/>
      <c r="E69" s="338"/>
      <c r="F69" s="338"/>
      <c r="G69" s="338"/>
      <c r="H69" s="338"/>
    </row>
    <row r="70" spans="1:8" x14ac:dyDescent="0.2">
      <c r="A70" s="338"/>
      <c r="B70" s="338"/>
      <c r="C70" s="338"/>
      <c r="D70" s="338"/>
      <c r="E70" s="338"/>
      <c r="F70" s="338"/>
      <c r="G70" s="338"/>
      <c r="H70" s="338"/>
    </row>
    <row r="71" spans="1:8" x14ac:dyDescent="0.2">
      <c r="A71" s="338" t="s">
        <v>253</v>
      </c>
      <c r="B71" s="338"/>
      <c r="C71" s="338"/>
      <c r="D71" s="338"/>
      <c r="E71" s="338"/>
      <c r="F71" s="338"/>
      <c r="G71" s="338"/>
      <c r="H71" s="338"/>
    </row>
    <row r="72" spans="1:8" x14ac:dyDescent="0.2">
      <c r="A72" s="338"/>
      <c r="B72" s="338"/>
      <c r="C72" s="338"/>
      <c r="D72" s="338"/>
      <c r="E72" s="338"/>
      <c r="F72" s="338"/>
      <c r="G72" s="338"/>
      <c r="H72" s="338"/>
    </row>
    <row r="73" spans="1:8" x14ac:dyDescent="0.2">
      <c r="A73" s="338" t="s">
        <v>254</v>
      </c>
      <c r="B73" s="338"/>
      <c r="C73" s="338"/>
      <c r="D73" s="338"/>
      <c r="E73" s="338"/>
      <c r="F73" s="338"/>
      <c r="G73" s="338"/>
      <c r="H73" s="338"/>
    </row>
    <row r="74" spans="1:8" x14ac:dyDescent="0.2">
      <c r="A74" s="338"/>
      <c r="B74" s="338"/>
      <c r="C74" s="338"/>
      <c r="D74" s="338"/>
      <c r="E74" s="338"/>
      <c r="F74" s="338"/>
      <c r="G74" s="338"/>
      <c r="H74" s="338"/>
    </row>
    <row r="75" spans="1:8" x14ac:dyDescent="0.2">
      <c r="A75" s="338" t="s">
        <v>255</v>
      </c>
      <c r="B75" s="338"/>
      <c r="C75" s="338"/>
      <c r="D75" s="338"/>
      <c r="E75" s="338"/>
      <c r="F75" s="338"/>
      <c r="G75" s="338"/>
      <c r="H75" s="338"/>
    </row>
    <row r="76" spans="1:8" x14ac:dyDescent="0.2">
      <c r="A76" s="338"/>
      <c r="B76" s="338"/>
      <c r="C76" s="338"/>
      <c r="D76" s="338"/>
      <c r="E76" s="338"/>
      <c r="F76" s="338"/>
      <c r="G76" s="338"/>
      <c r="H76" s="338"/>
    </row>
    <row r="77" spans="1:8" x14ac:dyDescent="0.2">
      <c r="A77" s="338" t="s">
        <v>256</v>
      </c>
      <c r="B77" s="338"/>
      <c r="C77" s="338"/>
      <c r="D77" s="338"/>
      <c r="E77" s="338"/>
      <c r="F77" s="338"/>
      <c r="G77" s="338"/>
      <c r="H77" s="338"/>
    </row>
    <row r="78" spans="1:8" x14ac:dyDescent="0.2">
      <c r="A78" s="338"/>
      <c r="B78" s="338"/>
      <c r="C78" s="338"/>
      <c r="D78" s="338"/>
      <c r="E78" s="338"/>
      <c r="F78" s="338"/>
      <c r="G78" s="338"/>
      <c r="H78" s="338"/>
    </row>
    <row r="79" spans="1:8" x14ac:dyDescent="0.2">
      <c r="A79" s="338" t="s">
        <v>257</v>
      </c>
      <c r="B79" s="338"/>
      <c r="C79" s="338"/>
      <c r="D79" s="338"/>
      <c r="E79" s="338"/>
      <c r="F79" s="338"/>
      <c r="G79" s="338"/>
      <c r="H79" s="338"/>
    </row>
    <row r="80" spans="1:8" x14ac:dyDescent="0.2">
      <c r="A80" s="338"/>
      <c r="B80" s="338"/>
      <c r="C80" s="338"/>
      <c r="D80" s="338"/>
      <c r="E80" s="338"/>
      <c r="F80" s="338"/>
      <c r="G80" s="338"/>
      <c r="H80" s="338"/>
    </row>
    <row r="81" spans="1:8" x14ac:dyDescent="0.2">
      <c r="A81" s="338" t="s">
        <v>258</v>
      </c>
      <c r="B81" s="338"/>
      <c r="C81" s="338"/>
      <c r="D81" s="338"/>
      <c r="E81" s="338"/>
      <c r="F81" s="338"/>
      <c r="G81" s="338"/>
      <c r="H81" s="338"/>
    </row>
    <row r="82" spans="1:8" x14ac:dyDescent="0.2">
      <c r="A82" s="338"/>
      <c r="B82" s="338"/>
      <c r="C82" s="338"/>
      <c r="D82" s="338"/>
      <c r="E82" s="338"/>
      <c r="F82" s="338"/>
      <c r="G82" s="338"/>
      <c r="H82" s="338"/>
    </row>
    <row r="83" spans="1:8" x14ac:dyDescent="0.2">
      <c r="A83" s="338" t="s">
        <v>259</v>
      </c>
      <c r="B83" s="338"/>
      <c r="C83" s="338"/>
      <c r="D83" s="338"/>
      <c r="E83" s="338"/>
      <c r="F83" s="338"/>
      <c r="G83" s="338"/>
      <c r="H83" s="338"/>
    </row>
    <row r="84" spans="1:8" x14ac:dyDescent="0.2">
      <c r="A84" s="338"/>
      <c r="B84" s="338"/>
      <c r="C84" s="338"/>
      <c r="D84" s="338"/>
      <c r="E84" s="338"/>
      <c r="F84" s="338"/>
      <c r="G84" s="338"/>
      <c r="H84" s="338"/>
    </row>
    <row r="85" spans="1:8" x14ac:dyDescent="0.2">
      <c r="A85" s="338" t="s">
        <v>260</v>
      </c>
      <c r="B85" s="338"/>
      <c r="C85" s="338"/>
      <c r="D85" s="338"/>
      <c r="E85" s="338"/>
      <c r="F85" s="338"/>
      <c r="G85" s="338"/>
      <c r="H85" s="338"/>
    </row>
    <row r="86" spans="1:8" x14ac:dyDescent="0.2">
      <c r="A86" s="338"/>
      <c r="B86" s="338"/>
      <c r="C86" s="338"/>
      <c r="D86" s="338"/>
      <c r="E86" s="338"/>
      <c r="F86" s="338"/>
      <c r="G86" s="338"/>
      <c r="H86" s="338"/>
    </row>
    <row r="87" spans="1:8" x14ac:dyDescent="0.2">
      <c r="A87" s="338" t="s">
        <v>261</v>
      </c>
      <c r="B87" s="338"/>
      <c r="C87" s="338"/>
      <c r="D87" s="338"/>
      <c r="E87" s="338"/>
      <c r="F87" s="338"/>
      <c r="G87" s="338"/>
      <c r="H87" s="338"/>
    </row>
    <row r="88" spans="1:8" x14ac:dyDescent="0.2">
      <c r="A88" s="338"/>
      <c r="B88" s="338"/>
      <c r="C88" s="338"/>
      <c r="D88" s="338"/>
      <c r="E88" s="338"/>
      <c r="F88" s="338"/>
      <c r="G88" s="338"/>
      <c r="H88" s="338"/>
    </row>
    <row r="89" spans="1:8" x14ac:dyDescent="0.2">
      <c r="A89" s="337" t="s">
        <v>262</v>
      </c>
      <c r="B89" s="337"/>
      <c r="C89" s="337"/>
      <c r="D89" s="337"/>
      <c r="E89" s="337"/>
      <c r="F89" s="337"/>
      <c r="G89" s="337"/>
      <c r="H89" s="337"/>
    </row>
    <row r="90" spans="1:8" x14ac:dyDescent="0.2">
      <c r="A90" s="337"/>
      <c r="B90" s="337"/>
      <c r="C90" s="337"/>
      <c r="D90" s="337"/>
      <c r="E90" s="337"/>
      <c r="F90" s="337"/>
      <c r="G90" s="337"/>
      <c r="H90" s="337"/>
    </row>
    <row r="91" spans="1:8" x14ac:dyDescent="0.2">
      <c r="A91" s="337"/>
      <c r="B91" s="337"/>
      <c r="C91" s="337"/>
      <c r="D91" s="337"/>
      <c r="E91" s="337"/>
      <c r="F91" s="337"/>
      <c r="G91" s="337"/>
      <c r="H91" s="337"/>
    </row>
    <row r="92" spans="1:8" x14ac:dyDescent="0.2">
      <c r="A92" s="337"/>
      <c r="B92" s="337"/>
      <c r="C92" s="337"/>
      <c r="D92" s="337"/>
      <c r="E92" s="337"/>
      <c r="F92" s="337"/>
      <c r="G92" s="337"/>
      <c r="H92" s="337"/>
    </row>
    <row r="93" spans="1:8" x14ac:dyDescent="0.2">
      <c r="A93" s="339" t="s">
        <v>263</v>
      </c>
      <c r="B93" s="339"/>
      <c r="C93" s="339"/>
      <c r="D93" s="339"/>
      <c r="E93" s="339"/>
      <c r="F93" s="339"/>
      <c r="G93" s="339"/>
      <c r="H93" s="339"/>
    </row>
    <row r="94" spans="1:8" x14ac:dyDescent="0.2">
      <c r="A94" s="339"/>
      <c r="B94" s="339"/>
      <c r="C94" s="339"/>
      <c r="D94" s="339"/>
      <c r="E94" s="339"/>
      <c r="F94" s="339"/>
      <c r="G94" s="339"/>
      <c r="H94" s="339"/>
    </row>
    <row r="95" spans="1:8" x14ac:dyDescent="0.2">
      <c r="A95" s="340" t="s">
        <v>264</v>
      </c>
      <c r="B95" s="340"/>
      <c r="C95" s="340"/>
      <c r="D95" s="340"/>
      <c r="E95" s="340"/>
      <c r="F95" s="340"/>
      <c r="G95" s="340"/>
      <c r="H95" s="340"/>
    </row>
    <row r="96" spans="1:8" x14ac:dyDescent="0.2">
      <c r="A96" s="340"/>
      <c r="B96" s="340"/>
      <c r="C96" s="340"/>
      <c r="D96" s="340"/>
      <c r="E96" s="340"/>
      <c r="F96" s="340"/>
      <c r="G96" s="340"/>
      <c r="H96" s="340"/>
    </row>
    <row r="97" spans="1:8" x14ac:dyDescent="0.2">
      <c r="A97" s="341" t="s">
        <v>265</v>
      </c>
      <c r="B97" s="341"/>
      <c r="C97" s="341"/>
      <c r="D97" s="341"/>
      <c r="E97" s="341"/>
      <c r="F97" s="341"/>
      <c r="G97" s="341"/>
      <c r="H97" s="341"/>
    </row>
    <row r="98" spans="1:8" x14ac:dyDescent="0.2">
      <c r="A98" s="341" t="s">
        <v>266</v>
      </c>
      <c r="B98" s="341"/>
      <c r="C98" s="341"/>
      <c r="D98" s="341"/>
      <c r="E98" s="341"/>
      <c r="F98" s="341"/>
      <c r="G98" s="341"/>
      <c r="H98" s="341"/>
    </row>
    <row r="99" spans="1:8" x14ac:dyDescent="0.2">
      <c r="A99" s="341"/>
      <c r="B99" s="341"/>
      <c r="C99" s="341"/>
      <c r="D99" s="341"/>
      <c r="E99" s="341"/>
      <c r="F99" s="341"/>
      <c r="G99" s="341"/>
      <c r="H99" s="341"/>
    </row>
    <row r="100" spans="1:8" x14ac:dyDescent="0.2">
      <c r="A100" s="342" t="s">
        <v>267</v>
      </c>
      <c r="B100" s="342"/>
      <c r="C100" s="342"/>
      <c r="D100" s="342"/>
      <c r="E100" s="342"/>
      <c r="F100" s="342"/>
      <c r="G100" s="342"/>
      <c r="H100" s="342"/>
    </row>
    <row r="102" spans="1:8" ht="18.75" x14ac:dyDescent="0.3">
      <c r="A102" s="78" t="s">
        <v>111</v>
      </c>
      <c r="B102" s="79"/>
      <c r="C102" s="80"/>
      <c r="D102" s="80"/>
      <c r="E102" s="80"/>
      <c r="F102" s="80"/>
      <c r="G102" s="81"/>
      <c r="H102" s="80"/>
    </row>
    <row r="103" spans="1:8" x14ac:dyDescent="0.2">
      <c r="A103" s="80"/>
      <c r="B103" s="81"/>
      <c r="C103" s="80"/>
      <c r="D103" s="80"/>
      <c r="E103" s="80"/>
      <c r="F103" s="80"/>
      <c r="G103" s="81"/>
      <c r="H103" s="80"/>
    </row>
    <row r="104" spans="1:8" ht="38.25" x14ac:dyDescent="0.2">
      <c r="A104" s="82" t="s">
        <v>112</v>
      </c>
      <c r="B104" s="82" t="s">
        <v>113</v>
      </c>
      <c r="C104" s="82" t="s">
        <v>114</v>
      </c>
      <c r="D104" s="308" t="s">
        <v>115</v>
      </c>
      <c r="E104" s="308"/>
      <c r="F104" s="308"/>
      <c r="G104" s="82" t="s">
        <v>116</v>
      </c>
      <c r="H104" s="82" t="s">
        <v>117</v>
      </c>
    </row>
    <row r="105" spans="1:8" x14ac:dyDescent="0.2">
      <c r="A105" s="83"/>
      <c r="B105" s="83"/>
      <c r="C105" s="83"/>
      <c r="D105" s="84"/>
      <c r="E105" s="85"/>
      <c r="F105" s="86"/>
      <c r="G105" s="87"/>
      <c r="H105" s="83"/>
    </row>
    <row r="107" spans="1:8" x14ac:dyDescent="0.2">
      <c r="A107" s="309" t="s">
        <v>118</v>
      </c>
      <c r="B107" s="309"/>
      <c r="C107" s="309"/>
      <c r="D107" s="309"/>
      <c r="E107" s="309"/>
      <c r="F107" s="309"/>
      <c r="G107" s="309"/>
      <c r="H107" s="309"/>
    </row>
    <row r="108" spans="1:8" x14ac:dyDescent="0.2">
      <c r="A108" s="310"/>
      <c r="B108" s="310"/>
      <c r="C108" s="310"/>
      <c r="D108" s="310"/>
      <c r="E108" s="310"/>
      <c r="F108" s="310"/>
      <c r="G108" s="310"/>
      <c r="H108" s="310"/>
    </row>
    <row r="109" spans="1:8" ht="51" x14ac:dyDescent="0.2">
      <c r="A109" s="88" t="s">
        <v>119</v>
      </c>
      <c r="B109" s="88" t="s">
        <v>18</v>
      </c>
      <c r="C109" s="88" t="s">
        <v>120</v>
      </c>
      <c r="D109" s="88" t="s">
        <v>121</v>
      </c>
      <c r="E109" s="88" t="s">
        <v>122</v>
      </c>
      <c r="F109" s="88" t="s">
        <v>123</v>
      </c>
      <c r="G109" s="88" t="s">
        <v>124</v>
      </c>
      <c r="H109" s="88" t="s">
        <v>125</v>
      </c>
    </row>
    <row r="110" spans="1:8" x14ac:dyDescent="0.2">
      <c r="A110" s="89"/>
      <c r="B110" s="89"/>
      <c r="C110" s="89"/>
      <c r="D110" s="89"/>
      <c r="E110" s="89"/>
      <c r="F110" s="89"/>
      <c r="G110" s="89"/>
      <c r="H110" s="89"/>
    </row>
    <row r="111" spans="1:8" x14ac:dyDescent="0.2">
      <c r="A111" s="90"/>
      <c r="B111" s="91"/>
      <c r="C111" s="90"/>
      <c r="D111" s="90"/>
      <c r="E111" s="91"/>
      <c r="F111" s="90"/>
      <c r="G111" s="92"/>
      <c r="H111" s="90"/>
    </row>
  </sheetData>
  <mergeCells count="19">
    <mergeCell ref="A107:H108"/>
    <mergeCell ref="A93:H94"/>
    <mergeCell ref="A95:H96"/>
    <mergeCell ref="A97:H97"/>
    <mergeCell ref="A98:H99"/>
    <mergeCell ref="A100:H100"/>
    <mergeCell ref="D104:F104"/>
    <mergeCell ref="A89:H92"/>
    <mergeCell ref="I3:J3"/>
    <mergeCell ref="A69:H70"/>
    <mergeCell ref="A71:H72"/>
    <mergeCell ref="A73:H74"/>
    <mergeCell ref="A75:H76"/>
    <mergeCell ref="A77:H78"/>
    <mergeCell ref="A79:H80"/>
    <mergeCell ref="A81:H82"/>
    <mergeCell ref="A83:H84"/>
    <mergeCell ref="A85:H86"/>
    <mergeCell ref="A87:H88"/>
  </mergeCells>
  <printOptions horizontalCentered="1"/>
  <pageMargins left="0.78740157480314965" right="0.39370078740157483" top="0.78740157480314965" bottom="0.78740157480314965" header="0" footer="0"/>
  <pageSetup paperSize="5" orientation="landscape" horizont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K111"/>
  <sheetViews>
    <sheetView zoomScaleNormal="100" workbookViewId="0">
      <selection activeCell="A2" sqref="A2"/>
    </sheetView>
  </sheetViews>
  <sheetFormatPr baseColWidth="10" defaultRowHeight="12.75" x14ac:dyDescent="0.2"/>
  <cols>
    <col min="1" max="1" width="44.28515625" style="200" customWidth="1"/>
    <col min="2" max="2" width="18" style="199" customWidth="1"/>
    <col min="3" max="3" width="15.7109375" style="199" bestFit="1" customWidth="1"/>
    <col min="4" max="4" width="13.28515625" style="200" customWidth="1"/>
    <col min="5" max="5" width="16.28515625" style="200" bestFit="1" customWidth="1"/>
    <col min="6" max="16384" width="11.42578125" style="200"/>
  </cols>
  <sheetData>
    <row r="1" spans="1:11" x14ac:dyDescent="0.2">
      <c r="A1" s="198" t="s">
        <v>0</v>
      </c>
    </row>
    <row r="2" spans="1:11" x14ac:dyDescent="0.2">
      <c r="A2" s="201" t="s">
        <v>268</v>
      </c>
      <c r="F2" s="202"/>
      <c r="G2" s="202"/>
      <c r="H2" s="202"/>
      <c r="I2" s="202"/>
      <c r="J2" s="202"/>
      <c r="K2" s="202"/>
    </row>
    <row r="3" spans="1:11" ht="13.5" thickBot="1" x14ac:dyDescent="0.25">
      <c r="F3" s="202"/>
      <c r="G3" s="202"/>
      <c r="H3" s="202"/>
      <c r="I3" s="329"/>
      <c r="J3" s="329"/>
      <c r="K3" s="202"/>
    </row>
    <row r="4" spans="1:11" s="198" customFormat="1" ht="17.25" customHeight="1" thickBot="1" x14ac:dyDescent="0.25">
      <c r="A4" s="154" t="s">
        <v>2</v>
      </c>
      <c r="B4" s="203" t="s">
        <v>3</v>
      </c>
      <c r="C4" s="204" t="s">
        <v>4</v>
      </c>
      <c r="D4" s="205"/>
      <c r="F4" s="206"/>
      <c r="G4" s="207"/>
      <c r="H4" s="208"/>
      <c r="I4" s="208"/>
      <c r="J4" s="209"/>
      <c r="K4" s="207"/>
    </row>
    <row r="5" spans="1:11" s="198" customFormat="1" ht="13.5" customHeight="1" x14ac:dyDescent="0.2">
      <c r="A5" s="210"/>
      <c r="B5" s="271"/>
      <c r="C5" s="212"/>
      <c r="D5" s="205"/>
      <c r="F5" s="206"/>
      <c r="G5" s="207"/>
      <c r="H5" s="208"/>
      <c r="I5" s="208"/>
      <c r="J5" s="209"/>
      <c r="K5" s="207"/>
    </row>
    <row r="6" spans="1:11" s="198" customFormat="1" ht="13.5" customHeight="1" x14ac:dyDescent="0.2">
      <c r="A6" s="213" t="s">
        <v>269</v>
      </c>
      <c r="B6" s="214">
        <v>1513501</v>
      </c>
      <c r="C6" s="272">
        <v>374122</v>
      </c>
      <c r="D6" s="205"/>
      <c r="F6" s="206"/>
      <c r="G6" s="207"/>
      <c r="H6" s="208"/>
      <c r="I6" s="208"/>
      <c r="J6" s="209"/>
      <c r="K6" s="207"/>
    </row>
    <row r="7" spans="1:11" s="198" customFormat="1" ht="13.5" customHeight="1" x14ac:dyDescent="0.2">
      <c r="A7" s="213" t="s">
        <v>270</v>
      </c>
      <c r="B7" s="214">
        <v>146699999</v>
      </c>
      <c r="C7" s="272">
        <v>9535500</v>
      </c>
      <c r="D7" s="205"/>
      <c r="F7" s="206"/>
      <c r="G7" s="207"/>
      <c r="H7" s="208"/>
      <c r="I7" s="208"/>
      <c r="J7" s="209"/>
      <c r="K7" s="207"/>
    </row>
    <row r="8" spans="1:11" s="198" customFormat="1" ht="13.5" customHeight="1" x14ac:dyDescent="0.2">
      <c r="A8" s="213" t="s">
        <v>10</v>
      </c>
      <c r="B8" s="214">
        <v>517</v>
      </c>
      <c r="C8" s="272">
        <v>646</v>
      </c>
      <c r="D8" s="205"/>
      <c r="F8" s="206"/>
      <c r="G8" s="207"/>
      <c r="H8" s="208"/>
      <c r="I8" s="208"/>
      <c r="J8" s="209"/>
      <c r="K8" s="207"/>
    </row>
    <row r="9" spans="1:11" s="198" customFormat="1" ht="13.5" customHeight="1" x14ac:dyDescent="0.2">
      <c r="A9" s="273" t="s">
        <v>231</v>
      </c>
      <c r="B9" s="274">
        <v>5715413</v>
      </c>
      <c r="C9" s="275">
        <v>8186186</v>
      </c>
      <c r="D9" s="205"/>
      <c r="F9" s="206"/>
      <c r="G9" s="207"/>
      <c r="H9" s="208"/>
      <c r="I9" s="208"/>
      <c r="J9" s="209"/>
      <c r="K9" s="207"/>
    </row>
    <row r="10" spans="1:11" s="219" customFormat="1" ht="13.5" customHeight="1" x14ac:dyDescent="0.2">
      <c r="A10" s="273" t="s">
        <v>232</v>
      </c>
      <c r="B10" s="274">
        <v>1867953311</v>
      </c>
      <c r="C10" s="275">
        <v>52545527</v>
      </c>
    </row>
    <row r="11" spans="1:11" s="219" customFormat="1" ht="13.5" customHeight="1" thickBot="1" x14ac:dyDescent="0.25">
      <c r="A11" s="276"/>
      <c r="B11" s="277"/>
      <c r="C11" s="278"/>
    </row>
    <row r="12" spans="1:11" ht="13.5" thickBot="1" x14ac:dyDescent="0.25">
      <c r="A12" s="252" t="s">
        <v>12</v>
      </c>
      <c r="B12" s="253"/>
      <c r="C12" s="254">
        <f>SUM(C6:C10)</f>
        <v>70641981</v>
      </c>
      <c r="F12" s="202"/>
      <c r="G12" s="202"/>
      <c r="H12" s="202"/>
      <c r="I12" s="202"/>
      <c r="J12" s="202"/>
      <c r="K12" s="202"/>
    </row>
    <row r="13" spans="1:11" x14ac:dyDescent="0.2">
      <c r="A13" s="202"/>
      <c r="B13" s="220"/>
      <c r="C13" s="220"/>
      <c r="F13" s="202"/>
      <c r="G13" s="202"/>
      <c r="H13" s="202"/>
      <c r="I13" s="202"/>
      <c r="J13" s="202"/>
      <c r="K13" s="202"/>
    </row>
    <row r="14" spans="1:11" x14ac:dyDescent="0.2">
      <c r="A14" s="221" t="s">
        <v>13</v>
      </c>
      <c r="E14" s="199"/>
      <c r="F14" s="202"/>
      <c r="G14" s="202"/>
      <c r="H14" s="222"/>
      <c r="I14" s="202"/>
      <c r="J14" s="202"/>
      <c r="K14" s="202"/>
    </row>
    <row r="15" spans="1:11" x14ac:dyDescent="0.2">
      <c r="A15" s="223" t="s">
        <v>14</v>
      </c>
      <c r="F15" s="202"/>
      <c r="G15" s="202"/>
      <c r="H15" s="202"/>
      <c r="I15" s="202"/>
      <c r="J15" s="202"/>
      <c r="K15" s="202"/>
    </row>
    <row r="16" spans="1:11" x14ac:dyDescent="0.2">
      <c r="B16" s="200"/>
      <c r="C16" s="200"/>
      <c r="F16" s="202"/>
      <c r="G16" s="202"/>
      <c r="H16" s="202"/>
      <c r="I16" s="202"/>
      <c r="J16" s="202"/>
      <c r="K16" s="202"/>
    </row>
    <row r="17" spans="1:9" x14ac:dyDescent="0.2">
      <c r="A17" s="30" t="s">
        <v>15</v>
      </c>
      <c r="B17" s="30"/>
      <c r="C17" s="31"/>
      <c r="D17" s="31"/>
      <c r="E17" s="32"/>
      <c r="F17" s="32"/>
      <c r="G17" s="33"/>
      <c r="H17" s="224"/>
      <c r="I17" s="202"/>
    </row>
    <row r="18" spans="1:9" x14ac:dyDescent="0.2">
      <c r="A18" s="35" t="s">
        <v>16</v>
      </c>
      <c r="B18" s="35"/>
      <c r="C18" s="36"/>
      <c r="D18" s="36"/>
      <c r="E18" s="37"/>
      <c r="F18" s="37"/>
      <c r="G18" s="38"/>
      <c r="H18" s="225"/>
    </row>
    <row r="19" spans="1:9" x14ac:dyDescent="0.2">
      <c r="A19" s="279"/>
      <c r="B19" s="279"/>
      <c r="C19" s="280" t="s">
        <v>18</v>
      </c>
      <c r="D19" s="281" t="s">
        <v>18</v>
      </c>
      <c r="E19" s="42" t="s">
        <v>19</v>
      </c>
      <c r="F19" s="282" t="s">
        <v>20</v>
      </c>
      <c r="G19" s="283" t="s">
        <v>21</v>
      </c>
      <c r="H19" s="283" t="s">
        <v>134</v>
      </c>
    </row>
    <row r="20" spans="1:9" x14ac:dyDescent="0.2">
      <c r="A20" s="284" t="s">
        <v>2</v>
      </c>
      <c r="B20" s="285" t="s">
        <v>17</v>
      </c>
      <c r="C20" s="286" t="s">
        <v>23</v>
      </c>
      <c r="D20" s="287" t="s">
        <v>24</v>
      </c>
      <c r="E20" s="46" t="s">
        <v>25</v>
      </c>
      <c r="F20" s="288" t="s">
        <v>26</v>
      </c>
      <c r="G20" s="289" t="s">
        <v>27</v>
      </c>
      <c r="H20" s="289" t="s">
        <v>271</v>
      </c>
    </row>
    <row r="21" spans="1:9" x14ac:dyDescent="0.2">
      <c r="A21" s="48"/>
      <c r="B21" s="290"/>
      <c r="C21" s="50"/>
      <c r="D21" s="50"/>
      <c r="E21" s="51"/>
      <c r="F21" s="51"/>
      <c r="G21" s="52"/>
      <c r="H21" s="52"/>
    </row>
    <row r="22" spans="1:9" x14ac:dyDescent="0.2">
      <c r="A22" s="54" t="s">
        <v>238</v>
      </c>
      <c r="B22" s="55">
        <v>886</v>
      </c>
      <c r="C22" s="56">
        <v>40115</v>
      </c>
      <c r="D22" s="56">
        <v>41152</v>
      </c>
      <c r="E22" s="57">
        <v>18600000000</v>
      </c>
      <c r="F22" s="57">
        <v>93000000</v>
      </c>
      <c r="G22" s="227">
        <v>0.99983659139784942</v>
      </c>
      <c r="H22" s="228">
        <v>92984803</v>
      </c>
    </row>
    <row r="23" spans="1:9" x14ac:dyDescent="0.2">
      <c r="A23" s="54" t="s">
        <v>239</v>
      </c>
      <c r="B23" s="55">
        <v>890</v>
      </c>
      <c r="C23" s="56">
        <v>40123</v>
      </c>
      <c r="D23" s="56">
        <v>41148</v>
      </c>
      <c r="E23" s="57">
        <v>1967214975</v>
      </c>
      <c r="F23" s="57">
        <v>26229533</v>
      </c>
      <c r="G23" s="58">
        <v>0.92331876438669347</v>
      </c>
      <c r="H23" s="59">
        <v>24218220</v>
      </c>
    </row>
    <row r="24" spans="1:9" x14ac:dyDescent="0.2">
      <c r="A24" s="54" t="s">
        <v>240</v>
      </c>
      <c r="B24" s="55">
        <v>894</v>
      </c>
      <c r="C24" s="56">
        <v>40227</v>
      </c>
      <c r="D24" s="56">
        <v>41261</v>
      </c>
      <c r="E24" s="56" t="s">
        <v>35</v>
      </c>
      <c r="F24" s="57">
        <v>1500000000</v>
      </c>
      <c r="G24" s="58">
        <v>0.87611708866666671</v>
      </c>
      <c r="H24" s="59">
        <v>1314175633</v>
      </c>
    </row>
    <row r="25" spans="1:9" x14ac:dyDescent="0.2">
      <c r="A25" s="54" t="s">
        <v>241</v>
      </c>
      <c r="B25" s="55">
        <v>909</v>
      </c>
      <c r="C25" s="56">
        <v>40493</v>
      </c>
      <c r="D25" s="56">
        <v>41518</v>
      </c>
      <c r="E25" s="57" t="s">
        <v>37</v>
      </c>
      <c r="F25" s="57">
        <v>1264160000</v>
      </c>
      <c r="G25" s="58">
        <v>0.95</v>
      </c>
      <c r="H25" s="59">
        <v>1200952000</v>
      </c>
    </row>
    <row r="26" spans="1:9" x14ac:dyDescent="0.2">
      <c r="A26" s="54" t="s">
        <v>242</v>
      </c>
      <c r="B26" s="55">
        <v>913</v>
      </c>
      <c r="C26" s="56">
        <v>40595</v>
      </c>
      <c r="D26" s="56">
        <v>41622</v>
      </c>
      <c r="E26" s="57" t="s">
        <v>39</v>
      </c>
      <c r="F26" s="57">
        <v>1792000000</v>
      </c>
      <c r="G26" s="58">
        <v>0.94689866071428574</v>
      </c>
      <c r="H26" s="59">
        <v>1696842400</v>
      </c>
    </row>
    <row r="27" spans="1:9" x14ac:dyDescent="0.2">
      <c r="A27" s="54" t="s">
        <v>243</v>
      </c>
      <c r="B27" s="55">
        <v>920</v>
      </c>
      <c r="C27" s="56">
        <v>40645</v>
      </c>
      <c r="D27" s="56">
        <v>41709</v>
      </c>
      <c r="E27" s="57" t="s">
        <v>41</v>
      </c>
      <c r="F27" s="57">
        <v>430000000</v>
      </c>
      <c r="G27" s="58">
        <v>0.9</v>
      </c>
      <c r="H27" s="59">
        <v>387000000</v>
      </c>
    </row>
    <row r="28" spans="1:9" x14ac:dyDescent="0.2">
      <c r="A28" s="54" t="s">
        <v>244</v>
      </c>
      <c r="B28" s="55">
        <v>925</v>
      </c>
      <c r="C28" s="56">
        <v>40682</v>
      </c>
      <c r="D28" s="56">
        <v>41702</v>
      </c>
      <c r="E28" s="57">
        <v>3781901852</v>
      </c>
      <c r="F28" s="57">
        <v>187000000</v>
      </c>
      <c r="G28" s="58">
        <v>0.96256684491978606</v>
      </c>
      <c r="H28" s="59">
        <v>180000000</v>
      </c>
    </row>
    <row r="29" spans="1:9" x14ac:dyDescent="0.2">
      <c r="A29" s="54" t="s">
        <v>245</v>
      </c>
      <c r="B29" s="55">
        <v>927</v>
      </c>
      <c r="C29" s="56">
        <v>40687</v>
      </c>
      <c r="D29" s="56">
        <v>41721</v>
      </c>
      <c r="E29" s="57">
        <v>25897979168</v>
      </c>
      <c r="F29" s="57">
        <v>158938000</v>
      </c>
      <c r="G29" s="58">
        <v>0.97263083718179411</v>
      </c>
      <c r="H29" s="59">
        <v>154588000</v>
      </c>
    </row>
    <row r="30" spans="1:9" x14ac:dyDescent="0.2">
      <c r="A30" s="54" t="s">
        <v>246</v>
      </c>
      <c r="B30" s="55">
        <v>929</v>
      </c>
      <c r="C30" s="56">
        <v>40701</v>
      </c>
      <c r="D30" s="56">
        <v>41721</v>
      </c>
      <c r="E30" s="57">
        <v>4797900000</v>
      </c>
      <c r="F30" s="57">
        <v>270000000</v>
      </c>
      <c r="G30" s="58">
        <v>0.96296296296296291</v>
      </c>
      <c r="H30" s="59">
        <v>260000000</v>
      </c>
    </row>
    <row r="31" spans="1:9" x14ac:dyDescent="0.2">
      <c r="A31" s="54" t="s">
        <v>247</v>
      </c>
      <c r="B31" s="55">
        <v>933</v>
      </c>
      <c r="C31" s="56">
        <v>40749</v>
      </c>
      <c r="D31" s="56">
        <v>41736</v>
      </c>
      <c r="E31" s="57">
        <v>110000000000</v>
      </c>
      <c r="F31" s="57">
        <v>100000000</v>
      </c>
      <c r="G31" s="58">
        <v>0.9</v>
      </c>
      <c r="H31" s="59">
        <v>90000000</v>
      </c>
    </row>
    <row r="32" spans="1:9" x14ac:dyDescent="0.2">
      <c r="A32" s="54" t="s">
        <v>49</v>
      </c>
      <c r="B32" s="55">
        <v>948</v>
      </c>
      <c r="C32" s="56">
        <v>40932</v>
      </c>
      <c r="D32" s="56">
        <v>41978</v>
      </c>
      <c r="E32" s="57" t="s">
        <v>50</v>
      </c>
      <c r="F32" s="57">
        <v>586166472</v>
      </c>
      <c r="G32" s="58">
        <v>0.72740638942583535</v>
      </c>
      <c r="H32" s="59">
        <v>426381237</v>
      </c>
    </row>
    <row r="33" spans="1:8" x14ac:dyDescent="0.2">
      <c r="A33" s="60"/>
      <c r="B33" s="55" t="s">
        <v>51</v>
      </c>
      <c r="C33" s="61"/>
      <c r="D33" s="61"/>
      <c r="E33" s="62"/>
      <c r="F33" s="57">
        <v>586166472</v>
      </c>
      <c r="G33" s="58">
        <v>0.72740638942583535</v>
      </c>
      <c r="H33" s="59">
        <v>426381237</v>
      </c>
    </row>
    <row r="34" spans="1:8" x14ac:dyDescent="0.2">
      <c r="A34" s="54" t="s">
        <v>248</v>
      </c>
      <c r="B34" s="55">
        <v>955</v>
      </c>
      <c r="C34" s="56">
        <v>41016</v>
      </c>
      <c r="D34" s="56" t="s">
        <v>54</v>
      </c>
      <c r="E34" s="57" t="s">
        <v>55</v>
      </c>
      <c r="F34" s="57">
        <v>147355882</v>
      </c>
      <c r="G34" s="58">
        <v>0.96742579980621335</v>
      </c>
      <c r="H34" s="59">
        <v>142555882</v>
      </c>
    </row>
    <row r="35" spans="1:8" x14ac:dyDescent="0.2">
      <c r="A35" s="54" t="s">
        <v>57</v>
      </c>
      <c r="B35" s="55">
        <v>958</v>
      </c>
      <c r="C35" s="56">
        <v>41073</v>
      </c>
      <c r="D35" s="56">
        <v>42063</v>
      </c>
      <c r="E35" s="57">
        <v>3000000000</v>
      </c>
      <c r="F35" s="57">
        <v>144930816674</v>
      </c>
      <c r="G35" s="58">
        <v>0.33333333456380548</v>
      </c>
      <c r="H35" s="59">
        <v>48310272403</v>
      </c>
    </row>
    <row r="36" spans="1:8" x14ac:dyDescent="0.2">
      <c r="A36" s="54" t="s">
        <v>249</v>
      </c>
      <c r="B36" s="55">
        <v>960</v>
      </c>
      <c r="C36" s="56">
        <v>41073</v>
      </c>
      <c r="D36" s="56">
        <v>41758</v>
      </c>
      <c r="E36" s="57">
        <v>960000000000</v>
      </c>
      <c r="F36" s="57">
        <v>270000000</v>
      </c>
      <c r="G36" s="58">
        <v>0.9</v>
      </c>
      <c r="H36" s="59">
        <v>243000000</v>
      </c>
    </row>
    <row r="37" spans="1:8" x14ac:dyDescent="0.2">
      <c r="A37" s="54" t="s">
        <v>59</v>
      </c>
      <c r="B37" s="55">
        <v>962</v>
      </c>
      <c r="C37" s="56">
        <v>41079</v>
      </c>
      <c r="D37" s="56">
        <v>41993</v>
      </c>
      <c r="E37" s="57">
        <v>2400000000</v>
      </c>
      <c r="F37" s="57">
        <v>300000000</v>
      </c>
      <c r="G37" s="58">
        <v>0.99848941999999996</v>
      </c>
      <c r="H37" s="59">
        <v>299546826</v>
      </c>
    </row>
    <row r="38" spans="1:8" x14ac:dyDescent="0.2">
      <c r="A38" s="54" t="s">
        <v>60</v>
      </c>
      <c r="B38" s="55">
        <v>967</v>
      </c>
      <c r="C38" s="56">
        <v>41269</v>
      </c>
      <c r="D38" s="56">
        <v>42320</v>
      </c>
      <c r="E38" s="57">
        <v>41800000000</v>
      </c>
      <c r="F38" s="57">
        <v>950000000</v>
      </c>
      <c r="G38" s="227">
        <v>0.60482933999999999</v>
      </c>
      <c r="H38" s="228">
        <v>574587873</v>
      </c>
    </row>
    <row r="39" spans="1:8" x14ac:dyDescent="0.2">
      <c r="A39" s="54"/>
      <c r="B39" s="55" t="s">
        <v>51</v>
      </c>
      <c r="C39" s="56"/>
      <c r="D39" s="56"/>
      <c r="E39" s="57"/>
      <c r="F39" s="57">
        <v>600000006</v>
      </c>
      <c r="G39" s="227">
        <v>0.9576464454235355</v>
      </c>
      <c r="H39" s="228">
        <v>574587873</v>
      </c>
    </row>
    <row r="40" spans="1:8" x14ac:dyDescent="0.2">
      <c r="A40" s="54" t="s">
        <v>61</v>
      </c>
      <c r="B40" s="55">
        <v>968</v>
      </c>
      <c r="C40" s="56">
        <v>41276</v>
      </c>
      <c r="D40" s="56">
        <v>42168</v>
      </c>
      <c r="E40" s="57">
        <v>4166346271</v>
      </c>
      <c r="F40" s="57">
        <v>70701600</v>
      </c>
      <c r="G40" s="58">
        <v>0.5928269091505709</v>
      </c>
      <c r="H40" s="59">
        <v>41913811</v>
      </c>
    </row>
    <row r="41" spans="1:8" x14ac:dyDescent="0.2">
      <c r="A41" s="54" t="s">
        <v>200</v>
      </c>
      <c r="B41" s="55">
        <v>970</v>
      </c>
      <c r="C41" s="56">
        <v>41309</v>
      </c>
      <c r="D41" s="56">
        <v>42328</v>
      </c>
      <c r="E41" s="57">
        <v>835000000000</v>
      </c>
      <c r="F41" s="57">
        <v>332987717</v>
      </c>
      <c r="G41" s="58">
        <v>0.90000000210217967</v>
      </c>
      <c r="H41" s="59">
        <v>299688946</v>
      </c>
    </row>
    <row r="42" spans="1:8" x14ac:dyDescent="0.2">
      <c r="A42" s="54" t="s">
        <v>63</v>
      </c>
      <c r="B42" s="55">
        <v>976</v>
      </c>
      <c r="C42" s="56">
        <v>41417</v>
      </c>
      <c r="D42" s="56">
        <v>42094</v>
      </c>
      <c r="E42" s="57" t="s">
        <v>64</v>
      </c>
      <c r="F42" s="57">
        <v>1000000000</v>
      </c>
      <c r="G42" s="58">
        <v>0.87400180299999997</v>
      </c>
      <c r="H42" s="59">
        <v>874001803</v>
      </c>
    </row>
    <row r="43" spans="1:8" x14ac:dyDescent="0.2">
      <c r="A43" s="54" t="s">
        <v>7</v>
      </c>
      <c r="B43" s="55">
        <v>977</v>
      </c>
      <c r="C43" s="56">
        <v>41439</v>
      </c>
      <c r="D43" s="56">
        <v>42468</v>
      </c>
      <c r="E43" s="57">
        <v>75548279000</v>
      </c>
      <c r="F43" s="57">
        <v>377741395</v>
      </c>
      <c r="G43" s="58">
        <v>0.91729248259910723</v>
      </c>
      <c r="H43" s="59">
        <v>346499342</v>
      </c>
    </row>
    <row r="44" spans="1:8" x14ac:dyDescent="0.2">
      <c r="A44" s="54" t="s">
        <v>65</v>
      </c>
      <c r="B44" s="55">
        <v>983</v>
      </c>
      <c r="C44" s="56">
        <v>41527</v>
      </c>
      <c r="D44" s="56">
        <v>42507</v>
      </c>
      <c r="E44" s="57">
        <v>180000000000</v>
      </c>
      <c r="F44" s="57">
        <v>670000000</v>
      </c>
      <c r="G44" s="58">
        <v>0</v>
      </c>
      <c r="H44" s="59">
        <v>0</v>
      </c>
    </row>
    <row r="45" spans="1:8" x14ac:dyDescent="0.2">
      <c r="A45" s="54" t="s">
        <v>66</v>
      </c>
      <c r="B45" s="55">
        <v>984</v>
      </c>
      <c r="C45" s="56">
        <v>41543</v>
      </c>
      <c r="D45" s="56">
        <v>42580</v>
      </c>
      <c r="E45" s="57">
        <v>350000000000</v>
      </c>
      <c r="F45" s="57">
        <v>350000000</v>
      </c>
      <c r="G45" s="58">
        <v>0.9090909085714286</v>
      </c>
      <c r="H45" s="59">
        <v>318181818</v>
      </c>
    </row>
    <row r="46" spans="1:8" x14ac:dyDescent="0.2">
      <c r="A46" s="54"/>
      <c r="B46" s="55" t="s">
        <v>51</v>
      </c>
      <c r="C46" s="56"/>
      <c r="D46" s="56"/>
      <c r="E46" s="57"/>
      <c r="F46" s="57">
        <v>318181818</v>
      </c>
      <c r="G46" s="58">
        <v>1</v>
      </c>
      <c r="H46" s="59">
        <v>318181818</v>
      </c>
    </row>
    <row r="47" spans="1:8" x14ac:dyDescent="0.2">
      <c r="A47" s="54" t="s">
        <v>67</v>
      </c>
      <c r="B47" s="55">
        <v>985</v>
      </c>
      <c r="C47" s="56">
        <v>41572</v>
      </c>
      <c r="D47" s="56">
        <v>42366</v>
      </c>
      <c r="E47" s="57">
        <v>20000000000</v>
      </c>
      <c r="F47" s="57">
        <v>100000000</v>
      </c>
      <c r="G47" s="58">
        <v>0</v>
      </c>
      <c r="H47" s="59">
        <v>0</v>
      </c>
    </row>
    <row r="48" spans="1:8" x14ac:dyDescent="0.2">
      <c r="A48" s="54" t="s">
        <v>68</v>
      </c>
      <c r="B48" s="55">
        <v>986</v>
      </c>
      <c r="C48" s="56">
        <v>41589</v>
      </c>
      <c r="D48" s="56">
        <v>42582</v>
      </c>
      <c r="E48" s="57">
        <v>37499998900</v>
      </c>
      <c r="F48" s="57">
        <v>28846153</v>
      </c>
      <c r="G48" s="58">
        <v>0.99969874665782987</v>
      </c>
      <c r="H48" s="59">
        <v>28837463</v>
      </c>
    </row>
    <row r="49" spans="1:8" x14ac:dyDescent="0.2">
      <c r="A49" s="54" t="s">
        <v>158</v>
      </c>
      <c r="B49" s="55">
        <v>987</v>
      </c>
      <c r="C49" s="56">
        <v>41589</v>
      </c>
      <c r="D49" s="56">
        <v>42532</v>
      </c>
      <c r="E49" s="57" t="s">
        <v>70</v>
      </c>
      <c r="F49" s="57">
        <v>63500000</v>
      </c>
      <c r="G49" s="58">
        <v>0.97653987401574804</v>
      </c>
      <c r="H49" s="59">
        <v>62010282</v>
      </c>
    </row>
    <row r="50" spans="1:8" x14ac:dyDescent="0.2">
      <c r="A50" s="54" t="s">
        <v>71</v>
      </c>
      <c r="B50" s="55">
        <v>989</v>
      </c>
      <c r="C50" s="56">
        <v>41596</v>
      </c>
      <c r="D50" s="56">
        <v>42610</v>
      </c>
      <c r="E50" s="57" t="s">
        <v>72</v>
      </c>
      <c r="F50" s="57">
        <v>6888916</v>
      </c>
      <c r="G50" s="58">
        <v>0.85473824909463259</v>
      </c>
      <c r="H50" s="59">
        <v>5888220</v>
      </c>
    </row>
    <row r="51" spans="1:8" x14ac:dyDescent="0.2">
      <c r="A51" s="54"/>
      <c r="B51" s="55" t="s">
        <v>51</v>
      </c>
      <c r="C51" s="56"/>
      <c r="D51" s="56"/>
      <c r="E51" s="57"/>
      <c r="F51" s="57">
        <v>5888916</v>
      </c>
      <c r="G51" s="58">
        <v>0.99988181186486613</v>
      </c>
      <c r="H51" s="59">
        <v>5888220</v>
      </c>
    </row>
    <row r="52" spans="1:8" x14ac:dyDescent="0.2">
      <c r="A52" s="54" t="s">
        <v>8</v>
      </c>
      <c r="B52" s="55">
        <v>990</v>
      </c>
      <c r="C52" s="56">
        <v>41600</v>
      </c>
      <c r="D52" s="56">
        <v>42534</v>
      </c>
      <c r="E52" s="57">
        <v>200000000048</v>
      </c>
      <c r="F52" s="57">
        <v>228832952</v>
      </c>
      <c r="G52" s="58">
        <v>0.74289999982170396</v>
      </c>
      <c r="H52" s="59">
        <v>170000000</v>
      </c>
    </row>
    <row r="53" spans="1:8" x14ac:dyDescent="0.2">
      <c r="A53" s="54" t="s">
        <v>9</v>
      </c>
      <c r="B53" s="55">
        <v>992</v>
      </c>
      <c r="C53" s="56">
        <v>41670</v>
      </c>
      <c r="D53" s="56">
        <v>42706</v>
      </c>
      <c r="E53" s="57" t="s">
        <v>73</v>
      </c>
      <c r="F53" s="57">
        <v>700000000</v>
      </c>
      <c r="G53" s="58">
        <v>0.99895822000000001</v>
      </c>
      <c r="H53" s="59">
        <v>699270754</v>
      </c>
    </row>
    <row r="54" spans="1:8" x14ac:dyDescent="0.2">
      <c r="A54" s="54" t="s">
        <v>10</v>
      </c>
      <c r="B54" s="55">
        <v>993</v>
      </c>
      <c r="C54" s="56">
        <v>41675</v>
      </c>
      <c r="D54" s="56">
        <v>42667</v>
      </c>
      <c r="E54" s="57">
        <v>2000000000</v>
      </c>
      <c r="F54" s="57">
        <v>1600000</v>
      </c>
      <c r="G54" s="227">
        <v>0.99741687499999998</v>
      </c>
      <c r="H54" s="228">
        <v>1595867</v>
      </c>
    </row>
    <row r="55" spans="1:8" x14ac:dyDescent="0.2">
      <c r="A55" s="54" t="s">
        <v>250</v>
      </c>
      <c r="B55" s="55">
        <v>994</v>
      </c>
      <c r="C55" s="56">
        <v>41677</v>
      </c>
      <c r="D55" s="56">
        <v>42666</v>
      </c>
      <c r="E55" s="57">
        <v>115000000000</v>
      </c>
      <c r="F55" s="57">
        <v>127777777</v>
      </c>
      <c r="G55" s="58">
        <v>0.90000000547826087</v>
      </c>
      <c r="H55" s="59">
        <v>115000000</v>
      </c>
    </row>
    <row r="56" spans="1:8" x14ac:dyDescent="0.2">
      <c r="A56" s="54" t="s">
        <v>251</v>
      </c>
      <c r="B56" s="55">
        <v>999</v>
      </c>
      <c r="C56" s="56">
        <v>41712</v>
      </c>
      <c r="D56" s="56">
        <v>42667</v>
      </c>
      <c r="E56" s="57">
        <v>12406799562</v>
      </c>
      <c r="F56" s="57">
        <v>197887872</v>
      </c>
      <c r="G56" s="58">
        <v>0</v>
      </c>
      <c r="H56" s="59">
        <v>0</v>
      </c>
    </row>
    <row r="57" spans="1:8" x14ac:dyDescent="0.2">
      <c r="A57" s="54" t="s">
        <v>83</v>
      </c>
      <c r="B57" s="55">
        <v>1000</v>
      </c>
      <c r="C57" s="56">
        <v>41719</v>
      </c>
      <c r="D57" s="56">
        <v>42646</v>
      </c>
      <c r="E57" s="57" t="s">
        <v>84</v>
      </c>
      <c r="F57" s="57">
        <v>729040097</v>
      </c>
      <c r="G57" s="58">
        <v>0.45350023868440259</v>
      </c>
      <c r="H57" s="59">
        <v>330619858</v>
      </c>
    </row>
    <row r="58" spans="1:8" x14ac:dyDescent="0.2">
      <c r="A58" s="54"/>
      <c r="B58" s="55" t="s">
        <v>51</v>
      </c>
      <c r="C58" s="56"/>
      <c r="D58" s="56"/>
      <c r="E58" s="57"/>
      <c r="F58" s="57">
        <v>335229412</v>
      </c>
      <c r="G58" s="58">
        <v>0.98624955378318657</v>
      </c>
      <c r="H58" s="59">
        <v>330619858</v>
      </c>
    </row>
    <row r="59" spans="1:8" x14ac:dyDescent="0.2">
      <c r="A59" s="54" t="s">
        <v>231</v>
      </c>
      <c r="B59" s="55">
        <v>1002</v>
      </c>
      <c r="C59" s="56">
        <v>41808</v>
      </c>
      <c r="D59" s="56">
        <v>42847</v>
      </c>
      <c r="E59" s="57" t="s">
        <v>166</v>
      </c>
      <c r="F59" s="57">
        <v>125000000</v>
      </c>
      <c r="G59" s="58">
        <v>1</v>
      </c>
      <c r="H59" s="59">
        <v>125000000</v>
      </c>
    </row>
    <row r="60" spans="1:8" x14ac:dyDescent="0.2">
      <c r="A60" s="54" t="s">
        <v>232</v>
      </c>
      <c r="B60" s="55">
        <v>1003</v>
      </c>
      <c r="C60" s="56">
        <v>41814</v>
      </c>
      <c r="D60" s="56">
        <v>42815</v>
      </c>
      <c r="E60" s="57" t="s">
        <v>233</v>
      </c>
      <c r="F60" s="57">
        <v>4001419836</v>
      </c>
      <c r="G60" s="58">
        <v>1</v>
      </c>
      <c r="H60" s="59">
        <v>4001419836</v>
      </c>
    </row>
    <row r="61" spans="1:8" x14ac:dyDescent="0.2">
      <c r="A61" s="291" t="s">
        <v>272</v>
      </c>
      <c r="B61" s="292">
        <v>1004</v>
      </c>
      <c r="C61" s="293">
        <v>41873</v>
      </c>
      <c r="D61" s="293">
        <v>42723</v>
      </c>
      <c r="E61" s="238">
        <v>4755917671</v>
      </c>
      <c r="F61" s="238">
        <v>10212115</v>
      </c>
      <c r="G61" s="58">
        <v>0</v>
      </c>
      <c r="H61" s="59">
        <v>0</v>
      </c>
    </row>
    <row r="62" spans="1:8" x14ac:dyDescent="0.2">
      <c r="A62" s="63"/>
      <c r="B62" s="294"/>
      <c r="C62" s="65"/>
      <c r="D62" s="65"/>
      <c r="E62" s="66"/>
      <c r="F62" s="66"/>
      <c r="G62" s="67"/>
      <c r="H62" s="68"/>
    </row>
    <row r="63" spans="1:8" x14ac:dyDescent="0.2">
      <c r="A63" s="295"/>
      <c r="B63" s="295"/>
      <c r="C63" s="295"/>
      <c r="D63" s="295"/>
      <c r="E63" s="295"/>
      <c r="F63" s="295"/>
      <c r="G63" s="295"/>
      <c r="H63" s="295"/>
    </row>
    <row r="64" spans="1:8" x14ac:dyDescent="0.2">
      <c r="A64" s="240" t="s">
        <v>85</v>
      </c>
      <c r="B64" s="241"/>
      <c r="C64" s="242"/>
      <c r="D64" s="242"/>
      <c r="E64" s="243"/>
      <c r="F64" s="243" t="s">
        <v>86</v>
      </c>
      <c r="G64" s="244"/>
      <c r="H64" s="243"/>
    </row>
    <row r="65" spans="1:8" x14ac:dyDescent="0.2">
      <c r="A65" s="240" t="s">
        <v>87</v>
      </c>
      <c r="B65" s="245"/>
      <c r="C65" s="246"/>
      <c r="D65" s="246"/>
      <c r="E65" s="247"/>
      <c r="F65" s="247"/>
      <c r="G65" s="248"/>
      <c r="H65" s="245"/>
    </row>
    <row r="66" spans="1:8" x14ac:dyDescent="0.2">
      <c r="A66" s="240" t="s">
        <v>88</v>
      </c>
      <c r="B66" s="245"/>
      <c r="C66" s="246"/>
      <c r="D66" s="246"/>
      <c r="E66" s="247"/>
      <c r="F66" s="247"/>
      <c r="G66" s="248"/>
      <c r="H66" s="245"/>
    </row>
    <row r="67" spans="1:8" x14ac:dyDescent="0.2">
      <c r="A67" s="245" t="s">
        <v>89</v>
      </c>
      <c r="B67" s="245"/>
      <c r="C67" s="246"/>
      <c r="D67" s="246"/>
      <c r="E67" s="247"/>
      <c r="F67" s="247"/>
      <c r="G67" s="248"/>
      <c r="H67" s="245"/>
    </row>
    <row r="68" spans="1:8" x14ac:dyDescent="0.2">
      <c r="A68" s="245" t="s">
        <v>90</v>
      </c>
      <c r="B68" s="245"/>
      <c r="C68" s="246"/>
      <c r="D68" s="246"/>
      <c r="E68" s="247"/>
      <c r="F68" s="247"/>
      <c r="G68" s="248"/>
      <c r="H68" s="245"/>
    </row>
    <row r="69" spans="1:8" x14ac:dyDescent="0.2">
      <c r="A69" s="331" t="s">
        <v>252</v>
      </c>
      <c r="B69" s="331"/>
      <c r="C69" s="331"/>
      <c r="D69" s="331"/>
      <c r="E69" s="331"/>
      <c r="F69" s="331"/>
      <c r="G69" s="331"/>
      <c r="H69" s="331"/>
    </row>
    <row r="70" spans="1:8" x14ac:dyDescent="0.2">
      <c r="A70" s="331"/>
      <c r="B70" s="331"/>
      <c r="C70" s="331"/>
      <c r="D70" s="331"/>
      <c r="E70" s="331"/>
      <c r="F70" s="331"/>
      <c r="G70" s="331"/>
      <c r="H70" s="331"/>
    </row>
    <row r="71" spans="1:8" x14ac:dyDescent="0.2">
      <c r="A71" s="331" t="s">
        <v>253</v>
      </c>
      <c r="B71" s="331"/>
      <c r="C71" s="331"/>
      <c r="D71" s="331"/>
      <c r="E71" s="331"/>
      <c r="F71" s="331"/>
      <c r="G71" s="331"/>
      <c r="H71" s="331"/>
    </row>
    <row r="72" spans="1:8" x14ac:dyDescent="0.2">
      <c r="A72" s="331"/>
      <c r="B72" s="331"/>
      <c r="C72" s="331"/>
      <c r="D72" s="331"/>
      <c r="E72" s="331"/>
      <c r="F72" s="331"/>
      <c r="G72" s="331"/>
      <c r="H72" s="331"/>
    </row>
    <row r="73" spans="1:8" x14ac:dyDescent="0.2">
      <c r="A73" s="331" t="s">
        <v>254</v>
      </c>
      <c r="B73" s="331"/>
      <c r="C73" s="331"/>
      <c r="D73" s="331"/>
      <c r="E73" s="331"/>
      <c r="F73" s="331"/>
      <c r="G73" s="331"/>
      <c r="H73" s="331"/>
    </row>
    <row r="74" spans="1:8" x14ac:dyDescent="0.2">
      <c r="A74" s="331"/>
      <c r="B74" s="331"/>
      <c r="C74" s="331"/>
      <c r="D74" s="331"/>
      <c r="E74" s="331"/>
      <c r="F74" s="331"/>
      <c r="G74" s="331"/>
      <c r="H74" s="331"/>
    </row>
    <row r="75" spans="1:8" x14ac:dyDescent="0.2">
      <c r="A75" s="331" t="s">
        <v>255</v>
      </c>
      <c r="B75" s="331"/>
      <c r="C75" s="331"/>
      <c r="D75" s="331"/>
      <c r="E75" s="331"/>
      <c r="F75" s="331"/>
      <c r="G75" s="331"/>
      <c r="H75" s="331"/>
    </row>
    <row r="76" spans="1:8" x14ac:dyDescent="0.2">
      <c r="A76" s="331"/>
      <c r="B76" s="331"/>
      <c r="C76" s="331"/>
      <c r="D76" s="331"/>
      <c r="E76" s="331"/>
      <c r="F76" s="331"/>
      <c r="G76" s="331"/>
      <c r="H76" s="331"/>
    </row>
    <row r="77" spans="1:8" x14ac:dyDescent="0.2">
      <c r="A77" s="331" t="s">
        <v>256</v>
      </c>
      <c r="B77" s="331"/>
      <c r="C77" s="331"/>
      <c r="D77" s="331"/>
      <c r="E77" s="331"/>
      <c r="F77" s="331"/>
      <c r="G77" s="331"/>
      <c r="H77" s="331"/>
    </row>
    <row r="78" spans="1:8" x14ac:dyDescent="0.2">
      <c r="A78" s="331"/>
      <c r="B78" s="331"/>
      <c r="C78" s="331"/>
      <c r="D78" s="331"/>
      <c r="E78" s="331"/>
      <c r="F78" s="331"/>
      <c r="G78" s="331"/>
      <c r="H78" s="331"/>
    </row>
    <row r="79" spans="1:8" x14ac:dyDescent="0.2">
      <c r="A79" s="331" t="s">
        <v>257</v>
      </c>
      <c r="B79" s="331"/>
      <c r="C79" s="331"/>
      <c r="D79" s="331"/>
      <c r="E79" s="331"/>
      <c r="F79" s="331"/>
      <c r="G79" s="331"/>
      <c r="H79" s="331"/>
    </row>
    <row r="80" spans="1:8" x14ac:dyDescent="0.2">
      <c r="A80" s="331"/>
      <c r="B80" s="331"/>
      <c r="C80" s="331"/>
      <c r="D80" s="331"/>
      <c r="E80" s="331"/>
      <c r="F80" s="331"/>
      <c r="G80" s="331"/>
      <c r="H80" s="331"/>
    </row>
    <row r="81" spans="1:8" x14ac:dyDescent="0.2">
      <c r="A81" s="331" t="s">
        <v>258</v>
      </c>
      <c r="B81" s="331"/>
      <c r="C81" s="331"/>
      <c r="D81" s="331"/>
      <c r="E81" s="331"/>
      <c r="F81" s="331"/>
      <c r="G81" s="331"/>
      <c r="H81" s="331"/>
    </row>
    <row r="82" spans="1:8" x14ac:dyDescent="0.2">
      <c r="A82" s="331"/>
      <c r="B82" s="331"/>
      <c r="C82" s="331"/>
      <c r="D82" s="331"/>
      <c r="E82" s="331"/>
      <c r="F82" s="331"/>
      <c r="G82" s="331"/>
      <c r="H82" s="331"/>
    </row>
    <row r="83" spans="1:8" x14ac:dyDescent="0.2">
      <c r="A83" s="331" t="s">
        <v>259</v>
      </c>
      <c r="B83" s="331"/>
      <c r="C83" s="331"/>
      <c r="D83" s="331"/>
      <c r="E83" s="331"/>
      <c r="F83" s="331"/>
      <c r="G83" s="331"/>
      <c r="H83" s="331"/>
    </row>
    <row r="84" spans="1:8" x14ac:dyDescent="0.2">
      <c r="A84" s="331"/>
      <c r="B84" s="331"/>
      <c r="C84" s="331"/>
      <c r="D84" s="331"/>
      <c r="E84" s="331"/>
      <c r="F84" s="331"/>
      <c r="G84" s="331"/>
      <c r="H84" s="331"/>
    </row>
    <row r="85" spans="1:8" x14ac:dyDescent="0.2">
      <c r="A85" s="331" t="s">
        <v>260</v>
      </c>
      <c r="B85" s="331"/>
      <c r="C85" s="331"/>
      <c r="D85" s="331"/>
      <c r="E85" s="331"/>
      <c r="F85" s="331"/>
      <c r="G85" s="331"/>
      <c r="H85" s="331"/>
    </row>
    <row r="86" spans="1:8" x14ac:dyDescent="0.2">
      <c r="A86" s="331"/>
      <c r="B86" s="331"/>
      <c r="C86" s="331"/>
      <c r="D86" s="331"/>
      <c r="E86" s="331"/>
      <c r="F86" s="331"/>
      <c r="G86" s="331"/>
      <c r="H86" s="331"/>
    </row>
    <row r="87" spans="1:8" x14ac:dyDescent="0.2">
      <c r="A87" s="331" t="s">
        <v>261</v>
      </c>
      <c r="B87" s="331"/>
      <c r="C87" s="331"/>
      <c r="D87" s="331"/>
      <c r="E87" s="331"/>
      <c r="F87" s="331"/>
      <c r="G87" s="331"/>
      <c r="H87" s="331"/>
    </row>
    <row r="88" spans="1:8" x14ac:dyDescent="0.2">
      <c r="A88" s="331"/>
      <c r="B88" s="331"/>
      <c r="C88" s="331"/>
      <c r="D88" s="331"/>
      <c r="E88" s="331"/>
      <c r="F88" s="331"/>
      <c r="G88" s="331"/>
      <c r="H88" s="331"/>
    </row>
    <row r="89" spans="1:8" x14ac:dyDescent="0.2">
      <c r="A89" s="334" t="s">
        <v>262</v>
      </c>
      <c r="B89" s="334"/>
      <c r="C89" s="334"/>
      <c r="D89" s="334"/>
      <c r="E89" s="334"/>
      <c r="F89" s="334"/>
      <c r="G89" s="334"/>
      <c r="H89" s="334"/>
    </row>
    <row r="90" spans="1:8" x14ac:dyDescent="0.2">
      <c r="A90" s="334"/>
      <c r="B90" s="334"/>
      <c r="C90" s="334"/>
      <c r="D90" s="334"/>
      <c r="E90" s="334"/>
      <c r="F90" s="334"/>
      <c r="G90" s="334"/>
      <c r="H90" s="334"/>
    </row>
    <row r="91" spans="1:8" x14ac:dyDescent="0.2">
      <c r="A91" s="334"/>
      <c r="B91" s="334"/>
      <c r="C91" s="334"/>
      <c r="D91" s="334"/>
      <c r="E91" s="334"/>
      <c r="F91" s="334"/>
      <c r="G91" s="334"/>
      <c r="H91" s="334"/>
    </row>
    <row r="92" spans="1:8" x14ac:dyDescent="0.2">
      <c r="A92" s="334"/>
      <c r="B92" s="334"/>
      <c r="C92" s="334"/>
      <c r="D92" s="334"/>
      <c r="E92" s="334"/>
      <c r="F92" s="334"/>
      <c r="G92" s="334"/>
      <c r="H92" s="334"/>
    </row>
    <row r="93" spans="1:8" x14ac:dyDescent="0.2">
      <c r="A93" s="335" t="s">
        <v>263</v>
      </c>
      <c r="B93" s="335"/>
      <c r="C93" s="335"/>
      <c r="D93" s="335"/>
      <c r="E93" s="335"/>
      <c r="F93" s="335"/>
      <c r="G93" s="335"/>
      <c r="H93" s="335"/>
    </row>
    <row r="94" spans="1:8" x14ac:dyDescent="0.2">
      <c r="A94" s="335"/>
      <c r="B94" s="335"/>
      <c r="C94" s="335"/>
      <c r="D94" s="335"/>
      <c r="E94" s="335"/>
      <c r="F94" s="335"/>
      <c r="G94" s="335"/>
      <c r="H94" s="335"/>
    </row>
    <row r="95" spans="1:8" x14ac:dyDescent="0.2">
      <c r="A95" s="336" t="s">
        <v>264</v>
      </c>
      <c r="B95" s="336"/>
      <c r="C95" s="336"/>
      <c r="D95" s="336"/>
      <c r="E95" s="336"/>
      <c r="F95" s="336"/>
      <c r="G95" s="336"/>
      <c r="H95" s="336"/>
    </row>
    <row r="96" spans="1:8" x14ac:dyDescent="0.2">
      <c r="A96" s="336"/>
      <c r="B96" s="336"/>
      <c r="C96" s="336"/>
      <c r="D96" s="336"/>
      <c r="E96" s="336"/>
      <c r="F96" s="336"/>
      <c r="G96" s="336"/>
      <c r="H96" s="336"/>
    </row>
    <row r="97" spans="1:8" x14ac:dyDescent="0.2">
      <c r="A97" s="332" t="s">
        <v>265</v>
      </c>
      <c r="B97" s="332"/>
      <c r="C97" s="332"/>
      <c r="D97" s="332"/>
      <c r="E97" s="332"/>
      <c r="F97" s="332"/>
      <c r="G97" s="332"/>
      <c r="H97" s="332"/>
    </row>
    <row r="98" spans="1:8" x14ac:dyDescent="0.2">
      <c r="A98" s="332" t="s">
        <v>266</v>
      </c>
      <c r="B98" s="332"/>
      <c r="C98" s="332"/>
      <c r="D98" s="332"/>
      <c r="E98" s="332"/>
      <c r="F98" s="332"/>
      <c r="G98" s="332"/>
      <c r="H98" s="332"/>
    </row>
    <row r="99" spans="1:8" x14ac:dyDescent="0.2">
      <c r="A99" s="332"/>
      <c r="B99" s="332"/>
      <c r="C99" s="332"/>
      <c r="D99" s="332"/>
      <c r="E99" s="332"/>
      <c r="F99" s="332"/>
      <c r="G99" s="332"/>
      <c r="H99" s="332"/>
    </row>
    <row r="100" spans="1:8" x14ac:dyDescent="0.2">
      <c r="A100" s="333" t="s">
        <v>267</v>
      </c>
      <c r="B100" s="333"/>
      <c r="C100" s="333"/>
      <c r="D100" s="333"/>
      <c r="E100" s="333"/>
      <c r="F100" s="333"/>
      <c r="G100" s="333"/>
      <c r="H100" s="333"/>
    </row>
    <row r="102" spans="1:8" ht="18.75" x14ac:dyDescent="0.3">
      <c r="A102" s="78" t="s">
        <v>111</v>
      </c>
      <c r="B102" s="79"/>
      <c r="C102" s="80"/>
      <c r="D102" s="80"/>
      <c r="E102" s="80"/>
      <c r="F102" s="80"/>
      <c r="G102" s="81"/>
      <c r="H102" s="80"/>
    </row>
    <row r="103" spans="1:8" x14ac:dyDescent="0.2">
      <c r="A103" s="80"/>
      <c r="B103" s="81"/>
      <c r="C103" s="80"/>
      <c r="D103" s="80"/>
      <c r="E103" s="80"/>
      <c r="F103" s="80"/>
      <c r="G103" s="81"/>
      <c r="H103" s="80"/>
    </row>
    <row r="104" spans="1:8" ht="38.25" x14ac:dyDescent="0.2">
      <c r="A104" s="82" t="s">
        <v>112</v>
      </c>
      <c r="B104" s="82" t="s">
        <v>113</v>
      </c>
      <c r="C104" s="82" t="s">
        <v>114</v>
      </c>
      <c r="D104" s="308" t="s">
        <v>115</v>
      </c>
      <c r="E104" s="308"/>
      <c r="F104" s="308"/>
      <c r="G104" s="82" t="s">
        <v>116</v>
      </c>
      <c r="H104" s="82" t="s">
        <v>117</v>
      </c>
    </row>
    <row r="105" spans="1:8" x14ac:dyDescent="0.2">
      <c r="A105" s="83"/>
      <c r="B105" s="83"/>
      <c r="C105" s="83"/>
      <c r="D105" s="84"/>
      <c r="E105" s="85"/>
      <c r="F105" s="86"/>
      <c r="G105" s="87"/>
      <c r="H105" s="83"/>
    </row>
    <row r="107" spans="1:8" x14ac:dyDescent="0.2">
      <c r="A107" s="309" t="s">
        <v>118</v>
      </c>
      <c r="B107" s="309"/>
      <c r="C107" s="309"/>
      <c r="D107" s="309"/>
      <c r="E107" s="309"/>
      <c r="F107" s="309"/>
      <c r="G107" s="309"/>
      <c r="H107" s="309"/>
    </row>
    <row r="108" spans="1:8" x14ac:dyDescent="0.2">
      <c r="A108" s="310"/>
      <c r="B108" s="310"/>
      <c r="C108" s="310"/>
      <c r="D108" s="310"/>
      <c r="E108" s="310"/>
      <c r="F108" s="310"/>
      <c r="G108" s="310"/>
      <c r="H108" s="310"/>
    </row>
    <row r="109" spans="1:8" ht="51" x14ac:dyDescent="0.2">
      <c r="A109" s="88" t="s">
        <v>119</v>
      </c>
      <c r="B109" s="88" t="s">
        <v>18</v>
      </c>
      <c r="C109" s="88" t="s">
        <v>120</v>
      </c>
      <c r="D109" s="88" t="s">
        <v>121</v>
      </c>
      <c r="E109" s="88" t="s">
        <v>122</v>
      </c>
      <c r="F109" s="88" t="s">
        <v>123</v>
      </c>
      <c r="G109" s="88" t="s">
        <v>124</v>
      </c>
      <c r="H109" s="88" t="s">
        <v>125</v>
      </c>
    </row>
    <row r="110" spans="1:8" x14ac:dyDescent="0.2">
      <c r="A110" s="89"/>
      <c r="B110" s="89"/>
      <c r="C110" s="89"/>
      <c r="D110" s="89"/>
      <c r="E110" s="89"/>
      <c r="F110" s="89"/>
      <c r="G110" s="89"/>
      <c r="H110" s="89"/>
    </row>
    <row r="111" spans="1:8" x14ac:dyDescent="0.2">
      <c r="A111" s="90"/>
      <c r="B111" s="91"/>
      <c r="C111" s="90"/>
      <c r="D111" s="90"/>
      <c r="E111" s="91"/>
      <c r="F111" s="90"/>
      <c r="G111" s="92"/>
      <c r="H111" s="90"/>
    </row>
  </sheetData>
  <mergeCells count="19">
    <mergeCell ref="A107:H108"/>
    <mergeCell ref="A93:H94"/>
    <mergeCell ref="A95:H96"/>
    <mergeCell ref="A97:H97"/>
    <mergeCell ref="A98:H99"/>
    <mergeCell ref="A100:H100"/>
    <mergeCell ref="D104:F104"/>
    <mergeCell ref="A89:H92"/>
    <mergeCell ref="I3:J3"/>
    <mergeCell ref="A69:H70"/>
    <mergeCell ref="A71:H72"/>
    <mergeCell ref="A73:H74"/>
    <mergeCell ref="A75:H76"/>
    <mergeCell ref="A77:H78"/>
    <mergeCell ref="A79:H80"/>
    <mergeCell ref="A81:H82"/>
    <mergeCell ref="A83:H84"/>
    <mergeCell ref="A85:H86"/>
    <mergeCell ref="A87:H88"/>
  </mergeCells>
  <printOptions horizontalCentered="1"/>
  <pageMargins left="0.78740157480314965" right="0.39370078740157483" top="0.78740157480314965" bottom="0.78740157480314965" header="0" footer="0"/>
  <pageSetup paperSize="5" orientation="landscape" horizont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K108"/>
  <sheetViews>
    <sheetView showGridLines="0" zoomScaleNormal="100" workbookViewId="0"/>
  </sheetViews>
  <sheetFormatPr baseColWidth="10" defaultRowHeight="12.75" x14ac:dyDescent="0.2"/>
  <cols>
    <col min="1" max="1" width="44.28515625" style="200" customWidth="1"/>
    <col min="2" max="2" width="18" style="199" customWidth="1"/>
    <col min="3" max="3" width="15.7109375" style="199" bestFit="1" customWidth="1"/>
    <col min="4" max="4" width="13.28515625" style="200" customWidth="1"/>
    <col min="5" max="5" width="16.28515625" style="200" bestFit="1" customWidth="1"/>
    <col min="6" max="16384" width="11.42578125" style="200"/>
  </cols>
  <sheetData>
    <row r="1" spans="1:11" x14ac:dyDescent="0.2">
      <c r="A1" s="198" t="s">
        <v>0</v>
      </c>
    </row>
    <row r="2" spans="1:11" x14ac:dyDescent="0.2">
      <c r="A2" s="201" t="s">
        <v>273</v>
      </c>
      <c r="F2" s="202"/>
      <c r="G2" s="202"/>
      <c r="H2" s="202"/>
      <c r="I2" s="202"/>
      <c r="J2" s="202"/>
      <c r="K2" s="202"/>
    </row>
    <row r="3" spans="1:11" ht="13.5" thickBot="1" x14ac:dyDescent="0.25">
      <c r="F3" s="202"/>
      <c r="G3" s="202"/>
      <c r="H3" s="202"/>
      <c r="I3" s="329"/>
      <c r="J3" s="329"/>
      <c r="K3" s="202"/>
    </row>
    <row r="4" spans="1:11" s="198" customFormat="1" ht="17.25" customHeight="1" thickBot="1" x14ac:dyDescent="0.25">
      <c r="A4" s="154" t="s">
        <v>2</v>
      </c>
      <c r="B4" s="203" t="s">
        <v>3</v>
      </c>
      <c r="C4" s="204" t="s">
        <v>4</v>
      </c>
      <c r="D4" s="205"/>
      <c r="F4" s="206"/>
      <c r="G4" s="207"/>
      <c r="H4" s="208"/>
      <c r="I4" s="208"/>
      <c r="J4" s="209"/>
      <c r="K4" s="207"/>
    </row>
    <row r="5" spans="1:11" s="198" customFormat="1" ht="13.5" customHeight="1" x14ac:dyDescent="0.2">
      <c r="A5" s="210"/>
      <c r="B5" s="271"/>
      <c r="C5" s="212"/>
      <c r="D5" s="205"/>
      <c r="F5" s="206"/>
      <c r="G5" s="207"/>
      <c r="H5" s="208"/>
      <c r="I5" s="208"/>
      <c r="J5" s="209"/>
      <c r="K5" s="207"/>
    </row>
    <row r="6" spans="1:11" s="198" customFormat="1" ht="13.5" customHeight="1" x14ac:dyDescent="0.2">
      <c r="A6" s="17" t="s">
        <v>228</v>
      </c>
      <c r="B6" s="18">
        <v>67289600</v>
      </c>
      <c r="C6" s="296">
        <v>6525571</v>
      </c>
      <c r="D6" s="205"/>
      <c r="F6" s="206"/>
      <c r="G6" s="207"/>
      <c r="H6" s="208"/>
      <c r="I6" s="208"/>
      <c r="J6" s="209"/>
      <c r="K6" s="207"/>
    </row>
    <row r="7" spans="1:11" s="198" customFormat="1" ht="13.5" customHeight="1" x14ac:dyDescent="0.2">
      <c r="A7" s="17" t="s">
        <v>8</v>
      </c>
      <c r="B7" s="18">
        <v>50000000</v>
      </c>
      <c r="C7" s="296">
        <v>32500000</v>
      </c>
      <c r="D7" s="205"/>
      <c r="F7" s="206"/>
      <c r="G7" s="207"/>
      <c r="H7" s="208"/>
      <c r="I7" s="208"/>
      <c r="J7" s="209"/>
      <c r="K7" s="207"/>
    </row>
    <row r="8" spans="1:11" s="219" customFormat="1" ht="13.5" customHeight="1" thickBot="1" x14ac:dyDescent="0.25">
      <c r="A8" s="276"/>
      <c r="B8" s="277"/>
      <c r="C8" s="278"/>
    </row>
    <row r="9" spans="1:11" ht="13.5" thickBot="1" x14ac:dyDescent="0.25">
      <c r="A9" s="252" t="s">
        <v>12</v>
      </c>
      <c r="B9" s="253"/>
      <c r="C9" s="254">
        <f>SUM(C6:C7)</f>
        <v>39025571</v>
      </c>
      <c r="F9" s="202"/>
      <c r="G9" s="202"/>
      <c r="H9" s="202"/>
      <c r="I9" s="202"/>
      <c r="J9" s="202"/>
      <c r="K9" s="202"/>
    </row>
    <row r="10" spans="1:11" x14ac:dyDescent="0.2">
      <c r="A10" s="202"/>
      <c r="B10" s="220"/>
      <c r="C10" s="220"/>
      <c r="F10" s="202"/>
      <c r="G10" s="202"/>
      <c r="H10" s="202"/>
      <c r="I10" s="202"/>
      <c r="J10" s="202"/>
      <c r="K10" s="202"/>
    </row>
    <row r="11" spans="1:11" x14ac:dyDescent="0.2">
      <c r="A11" s="221" t="s">
        <v>13</v>
      </c>
      <c r="E11" s="199"/>
      <c r="F11" s="202"/>
      <c r="G11" s="202"/>
      <c r="H11" s="222"/>
      <c r="I11" s="202"/>
      <c r="J11" s="202"/>
      <c r="K11" s="202"/>
    </row>
    <row r="12" spans="1:11" x14ac:dyDescent="0.2">
      <c r="A12" s="223" t="s">
        <v>14</v>
      </c>
      <c r="F12" s="202"/>
      <c r="G12" s="202"/>
      <c r="H12" s="202"/>
      <c r="I12" s="202"/>
      <c r="J12" s="202"/>
      <c r="K12" s="202"/>
    </row>
    <row r="13" spans="1:11" x14ac:dyDescent="0.2">
      <c r="B13" s="200"/>
      <c r="C13" s="200"/>
      <c r="F13" s="202"/>
      <c r="G13" s="202"/>
      <c r="H13" s="202"/>
      <c r="I13" s="202"/>
      <c r="J13" s="202"/>
      <c r="K13" s="202"/>
    </row>
    <row r="14" spans="1:11" x14ac:dyDescent="0.2">
      <c r="A14" s="30" t="s">
        <v>15</v>
      </c>
      <c r="B14" s="30"/>
      <c r="C14" s="31"/>
      <c r="D14" s="31"/>
      <c r="E14" s="32"/>
      <c r="F14" s="32"/>
      <c r="G14" s="33"/>
      <c r="H14" s="224"/>
      <c r="I14" s="202"/>
    </row>
    <row r="15" spans="1:11" x14ac:dyDescent="0.2">
      <c r="A15" s="35" t="s">
        <v>16</v>
      </c>
      <c r="B15" s="35"/>
      <c r="C15" s="36"/>
      <c r="D15" s="36"/>
      <c r="E15" s="37"/>
      <c r="F15" s="37"/>
      <c r="G15" s="38"/>
      <c r="H15" s="225"/>
    </row>
    <row r="16" spans="1:11" x14ac:dyDescent="0.2">
      <c r="A16" s="279"/>
      <c r="B16" s="279"/>
      <c r="C16" s="40" t="s">
        <v>18</v>
      </c>
      <c r="D16" s="41" t="s">
        <v>18</v>
      </c>
      <c r="E16" s="42" t="s">
        <v>19</v>
      </c>
      <c r="F16" s="42" t="s">
        <v>20</v>
      </c>
      <c r="G16" s="283" t="s">
        <v>21</v>
      </c>
      <c r="H16" s="43" t="s">
        <v>22</v>
      </c>
    </row>
    <row r="17" spans="1:8" x14ac:dyDescent="0.2">
      <c r="A17" s="284" t="s">
        <v>2</v>
      </c>
      <c r="B17" s="285" t="s">
        <v>17</v>
      </c>
      <c r="C17" s="44" t="s">
        <v>23</v>
      </c>
      <c r="D17" s="45" t="s">
        <v>24</v>
      </c>
      <c r="E17" s="46" t="s">
        <v>25</v>
      </c>
      <c r="F17" s="46" t="s">
        <v>26</v>
      </c>
      <c r="G17" s="289" t="s">
        <v>27</v>
      </c>
      <c r="H17" s="47" t="s">
        <v>274</v>
      </c>
    </row>
    <row r="18" spans="1:8" x14ac:dyDescent="0.2">
      <c r="A18" s="48"/>
      <c r="B18" s="290"/>
      <c r="C18" s="50"/>
      <c r="D18" s="50"/>
      <c r="E18" s="51"/>
      <c r="F18" s="51"/>
      <c r="G18" s="52"/>
      <c r="H18" s="52"/>
    </row>
    <row r="19" spans="1:8" x14ac:dyDescent="0.2">
      <c r="A19" s="54" t="s">
        <v>238</v>
      </c>
      <c r="B19" s="55">
        <v>886</v>
      </c>
      <c r="C19" s="56">
        <v>40115</v>
      </c>
      <c r="D19" s="56">
        <v>41152</v>
      </c>
      <c r="E19" s="57">
        <v>18600000000</v>
      </c>
      <c r="F19" s="57">
        <v>93000000</v>
      </c>
      <c r="G19" s="227">
        <v>0.99983659139784942</v>
      </c>
      <c r="H19" s="228">
        <v>92984803</v>
      </c>
    </row>
    <row r="20" spans="1:8" x14ac:dyDescent="0.2">
      <c r="A20" s="54" t="s">
        <v>239</v>
      </c>
      <c r="B20" s="55">
        <v>890</v>
      </c>
      <c r="C20" s="56">
        <v>40123</v>
      </c>
      <c r="D20" s="56">
        <v>41148</v>
      </c>
      <c r="E20" s="57">
        <v>1967214975</v>
      </c>
      <c r="F20" s="57">
        <v>26229533</v>
      </c>
      <c r="G20" s="58">
        <v>0.92331876438669347</v>
      </c>
      <c r="H20" s="59">
        <v>24218220</v>
      </c>
    </row>
    <row r="21" spans="1:8" x14ac:dyDescent="0.2">
      <c r="A21" s="54" t="s">
        <v>240</v>
      </c>
      <c r="B21" s="55">
        <v>894</v>
      </c>
      <c r="C21" s="56">
        <v>40227</v>
      </c>
      <c r="D21" s="56">
        <v>41261</v>
      </c>
      <c r="E21" s="56" t="s">
        <v>35</v>
      </c>
      <c r="F21" s="57">
        <v>1500000000</v>
      </c>
      <c r="G21" s="58">
        <v>0.87611708866666671</v>
      </c>
      <c r="H21" s="59">
        <v>1314175633</v>
      </c>
    </row>
    <row r="22" spans="1:8" x14ac:dyDescent="0.2">
      <c r="A22" s="54" t="s">
        <v>241</v>
      </c>
      <c r="B22" s="55">
        <v>909</v>
      </c>
      <c r="C22" s="56">
        <v>40493</v>
      </c>
      <c r="D22" s="56">
        <v>41518</v>
      </c>
      <c r="E22" s="57" t="s">
        <v>37</v>
      </c>
      <c r="F22" s="57">
        <v>1264160000</v>
      </c>
      <c r="G22" s="58">
        <v>0.95</v>
      </c>
      <c r="H22" s="59">
        <v>1200952000</v>
      </c>
    </row>
    <row r="23" spans="1:8" x14ac:dyDescent="0.2">
      <c r="A23" s="54" t="s">
        <v>242</v>
      </c>
      <c r="B23" s="55">
        <v>913</v>
      </c>
      <c r="C23" s="56">
        <v>40595</v>
      </c>
      <c r="D23" s="56">
        <v>41622</v>
      </c>
      <c r="E23" s="57" t="s">
        <v>39</v>
      </c>
      <c r="F23" s="57">
        <v>1792000000</v>
      </c>
      <c r="G23" s="58">
        <v>0.98440000000000005</v>
      </c>
      <c r="H23" s="59">
        <v>1764132000</v>
      </c>
    </row>
    <row r="24" spans="1:8" x14ac:dyDescent="0.2">
      <c r="A24" s="54" t="s">
        <v>243</v>
      </c>
      <c r="B24" s="55">
        <v>920</v>
      </c>
      <c r="C24" s="56">
        <v>40645</v>
      </c>
      <c r="D24" s="56">
        <v>41709</v>
      </c>
      <c r="E24" s="57" t="s">
        <v>41</v>
      </c>
      <c r="F24" s="57">
        <v>430000000</v>
      </c>
      <c r="G24" s="58">
        <v>0.9</v>
      </c>
      <c r="H24" s="59">
        <v>387000000</v>
      </c>
    </row>
    <row r="25" spans="1:8" x14ac:dyDescent="0.2">
      <c r="A25" s="54" t="s">
        <v>244</v>
      </c>
      <c r="B25" s="55">
        <v>925</v>
      </c>
      <c r="C25" s="56">
        <v>40682</v>
      </c>
      <c r="D25" s="56">
        <v>41702</v>
      </c>
      <c r="E25" s="57">
        <v>3781901852</v>
      </c>
      <c r="F25" s="57">
        <v>187000000</v>
      </c>
      <c r="G25" s="58">
        <v>0.96256684491978606</v>
      </c>
      <c r="H25" s="59">
        <v>180000000</v>
      </c>
    </row>
    <row r="26" spans="1:8" x14ac:dyDescent="0.2">
      <c r="A26" s="54" t="s">
        <v>245</v>
      </c>
      <c r="B26" s="55">
        <v>927</v>
      </c>
      <c r="C26" s="56">
        <v>40687</v>
      </c>
      <c r="D26" s="56">
        <v>41721</v>
      </c>
      <c r="E26" s="57">
        <v>25897979168</v>
      </c>
      <c r="F26" s="57">
        <v>158938000</v>
      </c>
      <c r="G26" s="58">
        <v>0.97263083718179411</v>
      </c>
      <c r="H26" s="59">
        <v>154588000</v>
      </c>
    </row>
    <row r="27" spans="1:8" x14ac:dyDescent="0.2">
      <c r="A27" s="54" t="s">
        <v>246</v>
      </c>
      <c r="B27" s="55">
        <v>929</v>
      </c>
      <c r="C27" s="56">
        <v>40701</v>
      </c>
      <c r="D27" s="56">
        <v>41721</v>
      </c>
      <c r="E27" s="57">
        <v>4797900000</v>
      </c>
      <c r="F27" s="57">
        <v>270000000</v>
      </c>
      <c r="G27" s="58">
        <v>0.96296296296296291</v>
      </c>
      <c r="H27" s="59">
        <v>260000000</v>
      </c>
    </row>
    <row r="28" spans="1:8" x14ac:dyDescent="0.2">
      <c r="A28" s="54" t="s">
        <v>247</v>
      </c>
      <c r="B28" s="55">
        <v>933</v>
      </c>
      <c r="C28" s="56">
        <v>40749</v>
      </c>
      <c r="D28" s="56">
        <v>41736</v>
      </c>
      <c r="E28" s="57">
        <v>110000000000</v>
      </c>
      <c r="F28" s="57">
        <v>100000000</v>
      </c>
      <c r="G28" s="58">
        <v>0.9</v>
      </c>
      <c r="H28" s="59">
        <v>90000000</v>
      </c>
    </row>
    <row r="29" spans="1:8" x14ac:dyDescent="0.2">
      <c r="A29" s="54" t="s">
        <v>49</v>
      </c>
      <c r="B29" s="55">
        <v>948</v>
      </c>
      <c r="C29" s="56">
        <v>40932</v>
      </c>
      <c r="D29" s="56">
        <v>41978</v>
      </c>
      <c r="E29" s="57" t="s">
        <v>50</v>
      </c>
      <c r="F29" s="57">
        <v>586166472</v>
      </c>
      <c r="G29" s="58">
        <v>0.72740638942583535</v>
      </c>
      <c r="H29" s="59">
        <v>426381237</v>
      </c>
    </row>
    <row r="30" spans="1:8" x14ac:dyDescent="0.2">
      <c r="A30" s="60"/>
      <c r="B30" s="55" t="s">
        <v>51</v>
      </c>
      <c r="C30" s="61"/>
      <c r="D30" s="61"/>
      <c r="E30" s="62"/>
      <c r="F30" s="57">
        <v>586166472</v>
      </c>
      <c r="G30" s="58">
        <v>0.72740638942583535</v>
      </c>
      <c r="H30" s="59">
        <v>426381237</v>
      </c>
    </row>
    <row r="31" spans="1:8" x14ac:dyDescent="0.2">
      <c r="A31" s="54" t="s">
        <v>248</v>
      </c>
      <c r="B31" s="55">
        <v>955</v>
      </c>
      <c r="C31" s="56">
        <v>41016</v>
      </c>
      <c r="D31" s="56" t="s">
        <v>54</v>
      </c>
      <c r="E31" s="57" t="s">
        <v>55</v>
      </c>
      <c r="F31" s="57">
        <v>147355882</v>
      </c>
      <c r="G31" s="58">
        <v>0.96742579980621335</v>
      </c>
      <c r="H31" s="59">
        <v>142555882</v>
      </c>
    </row>
    <row r="32" spans="1:8" x14ac:dyDescent="0.2">
      <c r="A32" s="54" t="s">
        <v>57</v>
      </c>
      <c r="B32" s="55">
        <v>958</v>
      </c>
      <c r="C32" s="56">
        <v>41073</v>
      </c>
      <c r="D32" s="56">
        <v>42063</v>
      </c>
      <c r="E32" s="57">
        <v>3000000000</v>
      </c>
      <c r="F32" s="57">
        <v>144930816674</v>
      </c>
      <c r="G32" s="58">
        <v>0.33333333456380548</v>
      </c>
      <c r="H32" s="59">
        <v>48310272403</v>
      </c>
    </row>
    <row r="33" spans="1:8" x14ac:dyDescent="0.2">
      <c r="A33" s="54" t="s">
        <v>249</v>
      </c>
      <c r="B33" s="55">
        <v>960</v>
      </c>
      <c r="C33" s="56">
        <v>41073</v>
      </c>
      <c r="D33" s="56">
        <v>41758</v>
      </c>
      <c r="E33" s="57">
        <v>960000000000</v>
      </c>
      <c r="F33" s="57">
        <v>270000000</v>
      </c>
      <c r="G33" s="58">
        <v>0.9</v>
      </c>
      <c r="H33" s="59">
        <v>243000000</v>
      </c>
    </row>
    <row r="34" spans="1:8" x14ac:dyDescent="0.2">
      <c r="A34" s="54" t="s">
        <v>59</v>
      </c>
      <c r="B34" s="55">
        <v>962</v>
      </c>
      <c r="C34" s="56">
        <v>41079</v>
      </c>
      <c r="D34" s="56">
        <v>41993</v>
      </c>
      <c r="E34" s="57">
        <v>2400000000</v>
      </c>
      <c r="F34" s="57">
        <v>300000000</v>
      </c>
      <c r="G34" s="58">
        <v>0.99848941999999996</v>
      </c>
      <c r="H34" s="59">
        <v>299546826</v>
      </c>
    </row>
    <row r="35" spans="1:8" x14ac:dyDescent="0.2">
      <c r="A35" s="54" t="s">
        <v>60</v>
      </c>
      <c r="B35" s="55">
        <v>967</v>
      </c>
      <c r="C35" s="56">
        <v>41269</v>
      </c>
      <c r="D35" s="56">
        <v>42320</v>
      </c>
      <c r="E35" s="57">
        <v>41800000000</v>
      </c>
      <c r="F35" s="57">
        <v>950000000</v>
      </c>
      <c r="G35" s="227">
        <v>0.60482933999999999</v>
      </c>
      <c r="H35" s="228">
        <v>574587873</v>
      </c>
    </row>
    <row r="36" spans="1:8" x14ac:dyDescent="0.2">
      <c r="A36" s="54"/>
      <c r="B36" s="55" t="s">
        <v>51</v>
      </c>
      <c r="C36" s="56"/>
      <c r="D36" s="56"/>
      <c r="E36" s="57"/>
      <c r="F36" s="57">
        <v>600000006</v>
      </c>
      <c r="G36" s="227">
        <v>0.9576464454235355</v>
      </c>
      <c r="H36" s="228">
        <v>574587873</v>
      </c>
    </row>
    <row r="37" spans="1:8" x14ac:dyDescent="0.2">
      <c r="A37" s="54" t="s">
        <v>61</v>
      </c>
      <c r="B37" s="55">
        <v>968</v>
      </c>
      <c r="C37" s="56">
        <v>41276</v>
      </c>
      <c r="D37" s="56">
        <v>42168</v>
      </c>
      <c r="E37" s="57">
        <v>4166346271</v>
      </c>
      <c r="F37" s="57">
        <v>70701600</v>
      </c>
      <c r="G37" s="58">
        <v>0.5928269091505709</v>
      </c>
      <c r="H37" s="59">
        <v>41913811</v>
      </c>
    </row>
    <row r="38" spans="1:8" x14ac:dyDescent="0.2">
      <c r="A38" s="54" t="s">
        <v>200</v>
      </c>
      <c r="B38" s="55">
        <v>970</v>
      </c>
      <c r="C38" s="56">
        <v>41309</v>
      </c>
      <c r="D38" s="56">
        <v>42328</v>
      </c>
      <c r="E38" s="57">
        <v>835000000000</v>
      </c>
      <c r="F38" s="57">
        <v>332987717</v>
      </c>
      <c r="G38" s="58">
        <v>0.90000000210217967</v>
      </c>
      <c r="H38" s="59">
        <v>299688946</v>
      </c>
    </row>
    <row r="39" spans="1:8" x14ac:dyDescent="0.2">
      <c r="A39" s="54" t="s">
        <v>63</v>
      </c>
      <c r="B39" s="55">
        <v>976</v>
      </c>
      <c r="C39" s="56">
        <v>41417</v>
      </c>
      <c r="D39" s="56">
        <v>42094</v>
      </c>
      <c r="E39" s="57" t="s">
        <v>64</v>
      </c>
      <c r="F39" s="57">
        <v>1000000000</v>
      </c>
      <c r="G39" s="58">
        <v>0.87400180299999997</v>
      </c>
      <c r="H39" s="59">
        <v>874001803</v>
      </c>
    </row>
    <row r="40" spans="1:8" x14ac:dyDescent="0.2">
      <c r="A40" s="54" t="s">
        <v>7</v>
      </c>
      <c r="B40" s="55">
        <v>977</v>
      </c>
      <c r="C40" s="56">
        <v>41439</v>
      </c>
      <c r="D40" s="56">
        <v>42468</v>
      </c>
      <c r="E40" s="57">
        <v>75548279000</v>
      </c>
      <c r="F40" s="57">
        <v>377741395</v>
      </c>
      <c r="G40" s="58">
        <v>0.91729248259910723</v>
      </c>
      <c r="H40" s="59">
        <v>346499342</v>
      </c>
    </row>
    <row r="41" spans="1:8" x14ac:dyDescent="0.2">
      <c r="A41" s="54" t="s">
        <v>65</v>
      </c>
      <c r="B41" s="55">
        <v>983</v>
      </c>
      <c r="C41" s="56">
        <v>41527</v>
      </c>
      <c r="D41" s="56">
        <v>42507</v>
      </c>
      <c r="E41" s="57">
        <v>180000000000</v>
      </c>
      <c r="F41" s="57">
        <v>670000000</v>
      </c>
      <c r="G41" s="58">
        <v>0</v>
      </c>
      <c r="H41" s="59">
        <v>0</v>
      </c>
    </row>
    <row r="42" spans="1:8" x14ac:dyDescent="0.2">
      <c r="A42" s="54" t="s">
        <v>66</v>
      </c>
      <c r="B42" s="55">
        <v>984</v>
      </c>
      <c r="C42" s="56">
        <v>41543</v>
      </c>
      <c r="D42" s="56">
        <v>42580</v>
      </c>
      <c r="E42" s="57">
        <v>350000000000</v>
      </c>
      <c r="F42" s="57">
        <v>350000000</v>
      </c>
      <c r="G42" s="58">
        <v>0.9090909085714286</v>
      </c>
      <c r="H42" s="59">
        <v>318181818</v>
      </c>
    </row>
    <row r="43" spans="1:8" x14ac:dyDescent="0.2">
      <c r="A43" s="54"/>
      <c r="B43" s="55" t="s">
        <v>51</v>
      </c>
      <c r="C43" s="56"/>
      <c r="D43" s="56"/>
      <c r="E43" s="57"/>
      <c r="F43" s="57">
        <v>318181818</v>
      </c>
      <c r="G43" s="58">
        <v>1</v>
      </c>
      <c r="H43" s="59">
        <v>318181818</v>
      </c>
    </row>
    <row r="44" spans="1:8" x14ac:dyDescent="0.2">
      <c r="A44" s="54" t="s">
        <v>67</v>
      </c>
      <c r="B44" s="55">
        <v>985</v>
      </c>
      <c r="C44" s="56">
        <v>41572</v>
      </c>
      <c r="D44" s="56">
        <v>42366</v>
      </c>
      <c r="E44" s="57">
        <v>20000000000</v>
      </c>
      <c r="F44" s="57">
        <v>100000000</v>
      </c>
      <c r="G44" s="58">
        <v>0</v>
      </c>
      <c r="H44" s="59">
        <v>0</v>
      </c>
    </row>
    <row r="45" spans="1:8" x14ac:dyDescent="0.2">
      <c r="A45" s="54" t="s">
        <v>68</v>
      </c>
      <c r="B45" s="55">
        <v>986</v>
      </c>
      <c r="C45" s="56">
        <v>41589</v>
      </c>
      <c r="D45" s="56">
        <v>42582</v>
      </c>
      <c r="E45" s="57">
        <v>37499998900</v>
      </c>
      <c r="F45" s="57">
        <v>28846153</v>
      </c>
      <c r="G45" s="58">
        <v>0.99969874665782987</v>
      </c>
      <c r="H45" s="59">
        <v>28837463</v>
      </c>
    </row>
    <row r="46" spans="1:8" x14ac:dyDescent="0.2">
      <c r="A46" s="54" t="s">
        <v>158</v>
      </c>
      <c r="B46" s="55">
        <v>987</v>
      </c>
      <c r="C46" s="56">
        <v>41589</v>
      </c>
      <c r="D46" s="56">
        <v>42532</v>
      </c>
      <c r="E46" s="57" t="s">
        <v>70</v>
      </c>
      <c r="F46" s="57">
        <v>63500000</v>
      </c>
      <c r="G46" s="58">
        <v>0.97653987401574804</v>
      </c>
      <c r="H46" s="59">
        <v>62010282</v>
      </c>
    </row>
    <row r="47" spans="1:8" x14ac:dyDescent="0.2">
      <c r="A47" s="54" t="s">
        <v>71</v>
      </c>
      <c r="B47" s="55">
        <v>989</v>
      </c>
      <c r="C47" s="56">
        <v>41596</v>
      </c>
      <c r="D47" s="56">
        <v>42610</v>
      </c>
      <c r="E47" s="57" t="s">
        <v>72</v>
      </c>
      <c r="F47" s="57">
        <v>6888916</v>
      </c>
      <c r="G47" s="58">
        <v>0.85473824909463259</v>
      </c>
      <c r="H47" s="59">
        <v>5888220</v>
      </c>
    </row>
    <row r="48" spans="1:8" x14ac:dyDescent="0.2">
      <c r="A48" s="54"/>
      <c r="B48" s="55" t="s">
        <v>51</v>
      </c>
      <c r="C48" s="56"/>
      <c r="D48" s="56"/>
      <c r="E48" s="57"/>
      <c r="F48" s="57">
        <v>5888916</v>
      </c>
      <c r="G48" s="58">
        <v>0.99988181186486613</v>
      </c>
      <c r="H48" s="59">
        <v>5888220</v>
      </c>
    </row>
    <row r="49" spans="1:8" x14ac:dyDescent="0.2">
      <c r="A49" s="54" t="s">
        <v>8</v>
      </c>
      <c r="B49" s="55">
        <v>990</v>
      </c>
      <c r="C49" s="56">
        <v>41600</v>
      </c>
      <c r="D49" s="56">
        <v>42534</v>
      </c>
      <c r="E49" s="57">
        <v>200000000048</v>
      </c>
      <c r="F49" s="57">
        <v>228832952</v>
      </c>
      <c r="G49" s="58">
        <v>0.96140000000000003</v>
      </c>
      <c r="H49" s="59">
        <v>220000000</v>
      </c>
    </row>
    <row r="50" spans="1:8" x14ac:dyDescent="0.2">
      <c r="A50" s="54" t="s">
        <v>9</v>
      </c>
      <c r="B50" s="55">
        <v>992</v>
      </c>
      <c r="C50" s="56">
        <v>41670</v>
      </c>
      <c r="D50" s="56">
        <v>42706</v>
      </c>
      <c r="E50" s="57" t="s">
        <v>73</v>
      </c>
      <c r="F50" s="57">
        <v>700000000</v>
      </c>
      <c r="G50" s="58">
        <v>0.99895822000000001</v>
      </c>
      <c r="H50" s="59">
        <v>699270754</v>
      </c>
    </row>
    <row r="51" spans="1:8" x14ac:dyDescent="0.2">
      <c r="A51" s="54" t="s">
        <v>10</v>
      </c>
      <c r="B51" s="55">
        <v>993</v>
      </c>
      <c r="C51" s="56">
        <v>41675</v>
      </c>
      <c r="D51" s="56">
        <v>42667</v>
      </c>
      <c r="E51" s="57">
        <v>2000000000</v>
      </c>
      <c r="F51" s="57">
        <v>1600000</v>
      </c>
      <c r="G51" s="227">
        <v>0.99741687499999998</v>
      </c>
      <c r="H51" s="228">
        <v>1595867</v>
      </c>
    </row>
    <row r="52" spans="1:8" x14ac:dyDescent="0.2">
      <c r="A52" s="54" t="s">
        <v>250</v>
      </c>
      <c r="B52" s="55">
        <v>994</v>
      </c>
      <c r="C52" s="56">
        <v>41677</v>
      </c>
      <c r="D52" s="56">
        <v>42666</v>
      </c>
      <c r="E52" s="57">
        <v>115000000000</v>
      </c>
      <c r="F52" s="57">
        <v>127777777</v>
      </c>
      <c r="G52" s="58">
        <v>0.90000000547826087</v>
      </c>
      <c r="H52" s="59">
        <v>115000000</v>
      </c>
    </row>
    <row r="53" spans="1:8" x14ac:dyDescent="0.2">
      <c r="A53" s="54" t="s">
        <v>251</v>
      </c>
      <c r="B53" s="55">
        <v>999</v>
      </c>
      <c r="C53" s="56">
        <v>41712</v>
      </c>
      <c r="D53" s="56">
        <v>42667</v>
      </c>
      <c r="E53" s="57">
        <v>12406799562</v>
      </c>
      <c r="F53" s="57">
        <v>197887872</v>
      </c>
      <c r="G53" s="58">
        <v>0</v>
      </c>
      <c r="H53" s="59">
        <v>0</v>
      </c>
    </row>
    <row r="54" spans="1:8" x14ac:dyDescent="0.2">
      <c r="A54" s="54" t="s">
        <v>83</v>
      </c>
      <c r="B54" s="55">
        <v>1000</v>
      </c>
      <c r="C54" s="56">
        <v>41719</v>
      </c>
      <c r="D54" s="56">
        <v>42646</v>
      </c>
      <c r="E54" s="57" t="s">
        <v>84</v>
      </c>
      <c r="F54" s="57">
        <v>729040097</v>
      </c>
      <c r="G54" s="58">
        <v>0.45350023868440259</v>
      </c>
      <c r="H54" s="59">
        <v>330619858</v>
      </c>
    </row>
    <row r="55" spans="1:8" x14ac:dyDescent="0.2">
      <c r="A55" s="54"/>
      <c r="B55" s="55" t="s">
        <v>51</v>
      </c>
      <c r="C55" s="56"/>
      <c r="D55" s="56"/>
      <c r="E55" s="57"/>
      <c r="F55" s="57">
        <v>335229412</v>
      </c>
      <c r="G55" s="58">
        <v>0.98624955378318657</v>
      </c>
      <c r="H55" s="59">
        <v>330619858</v>
      </c>
    </row>
    <row r="56" spans="1:8" x14ac:dyDescent="0.2">
      <c r="A56" s="291" t="s">
        <v>272</v>
      </c>
      <c r="B56" s="292">
        <v>1004</v>
      </c>
      <c r="C56" s="293">
        <v>41873</v>
      </c>
      <c r="D56" s="293">
        <v>42723</v>
      </c>
      <c r="E56" s="238">
        <v>4755917671</v>
      </c>
      <c r="F56" s="238">
        <v>10212115</v>
      </c>
      <c r="G56" s="58">
        <v>0</v>
      </c>
      <c r="H56" s="59">
        <v>0</v>
      </c>
    </row>
    <row r="57" spans="1:8" x14ac:dyDescent="0.2">
      <c r="A57" s="291" t="s">
        <v>275</v>
      </c>
      <c r="B57" s="297">
        <v>1005</v>
      </c>
      <c r="C57" s="298">
        <v>41897</v>
      </c>
      <c r="D57" s="298">
        <v>42480</v>
      </c>
      <c r="E57" s="299">
        <v>1000000000</v>
      </c>
      <c r="F57" s="299">
        <v>10000</v>
      </c>
      <c r="G57" s="300">
        <v>0</v>
      </c>
      <c r="H57" s="301">
        <v>0</v>
      </c>
    </row>
    <row r="58" spans="1:8" x14ac:dyDescent="0.2">
      <c r="A58" s="291" t="s">
        <v>276</v>
      </c>
      <c r="B58" s="297">
        <v>1006</v>
      </c>
      <c r="C58" s="298">
        <v>41899</v>
      </c>
      <c r="D58" s="298">
        <v>42841</v>
      </c>
      <c r="E58" s="299" t="s">
        <v>277</v>
      </c>
      <c r="F58" s="299">
        <v>461850000</v>
      </c>
      <c r="G58" s="300">
        <v>0</v>
      </c>
      <c r="H58" s="301">
        <v>0</v>
      </c>
    </row>
    <row r="59" spans="1:8" x14ac:dyDescent="0.2">
      <c r="A59" s="63"/>
      <c r="B59" s="294"/>
      <c r="C59" s="65"/>
      <c r="D59" s="65"/>
      <c r="E59" s="66"/>
      <c r="F59" s="66"/>
      <c r="G59" s="67"/>
      <c r="H59" s="68"/>
    </row>
    <row r="60" spans="1:8" x14ac:dyDescent="0.2">
      <c r="A60" s="295"/>
      <c r="B60" s="295"/>
      <c r="C60" s="295"/>
      <c r="D60" s="295"/>
      <c r="E60" s="295"/>
      <c r="F60" s="295"/>
      <c r="G60" s="295"/>
      <c r="H60" s="295"/>
    </row>
    <row r="61" spans="1:8" x14ac:dyDescent="0.2">
      <c r="A61" s="240" t="s">
        <v>85</v>
      </c>
      <c r="B61" s="241"/>
      <c r="C61" s="242"/>
      <c r="D61" s="242"/>
      <c r="E61" s="243"/>
      <c r="F61" s="243" t="s">
        <v>86</v>
      </c>
      <c r="G61" s="244"/>
      <c r="H61" s="243"/>
    </row>
    <row r="62" spans="1:8" x14ac:dyDescent="0.2">
      <c r="A62" s="240" t="s">
        <v>87</v>
      </c>
      <c r="B62" s="245"/>
      <c r="C62" s="246"/>
      <c r="D62" s="246"/>
      <c r="E62" s="247"/>
      <c r="F62" s="247"/>
      <c r="G62" s="248"/>
      <c r="H62" s="245"/>
    </row>
    <row r="63" spans="1:8" x14ac:dyDescent="0.2">
      <c r="A63" s="240" t="s">
        <v>88</v>
      </c>
      <c r="B63" s="245"/>
      <c r="C63" s="246"/>
      <c r="D63" s="246"/>
      <c r="E63" s="247"/>
      <c r="F63" s="247"/>
      <c r="G63" s="248"/>
      <c r="H63" s="245"/>
    </row>
    <row r="64" spans="1:8" x14ac:dyDescent="0.2">
      <c r="A64" s="245" t="s">
        <v>89</v>
      </c>
      <c r="B64" s="245"/>
      <c r="C64" s="246"/>
      <c r="D64" s="246"/>
      <c r="E64" s="247"/>
      <c r="F64" s="247"/>
      <c r="G64" s="248"/>
      <c r="H64" s="245"/>
    </row>
    <row r="65" spans="1:8" x14ac:dyDescent="0.2">
      <c r="A65" s="245" t="s">
        <v>90</v>
      </c>
      <c r="B65" s="245"/>
      <c r="C65" s="246"/>
      <c r="D65" s="246"/>
      <c r="E65" s="247"/>
      <c r="F65" s="247"/>
      <c r="G65" s="248"/>
      <c r="H65" s="245"/>
    </row>
    <row r="66" spans="1:8" x14ac:dyDescent="0.2">
      <c r="A66" s="331" t="s">
        <v>252</v>
      </c>
      <c r="B66" s="331"/>
      <c r="C66" s="331"/>
      <c r="D66" s="331"/>
      <c r="E66" s="331"/>
      <c r="F66" s="331"/>
      <c r="G66" s="331"/>
      <c r="H66" s="331"/>
    </row>
    <row r="67" spans="1:8" x14ac:dyDescent="0.2">
      <c r="A67" s="331"/>
      <c r="B67" s="331"/>
      <c r="C67" s="331"/>
      <c r="D67" s="331"/>
      <c r="E67" s="331"/>
      <c r="F67" s="331"/>
      <c r="G67" s="331"/>
      <c r="H67" s="331"/>
    </row>
    <row r="68" spans="1:8" x14ac:dyDescent="0.2">
      <c r="A68" s="331" t="s">
        <v>253</v>
      </c>
      <c r="B68" s="331"/>
      <c r="C68" s="331"/>
      <c r="D68" s="331"/>
      <c r="E68" s="331"/>
      <c r="F68" s="331"/>
      <c r="G68" s="331"/>
      <c r="H68" s="331"/>
    </row>
    <row r="69" spans="1:8" x14ac:dyDescent="0.2">
      <c r="A69" s="331"/>
      <c r="B69" s="331"/>
      <c r="C69" s="331"/>
      <c r="D69" s="331"/>
      <c r="E69" s="331"/>
      <c r="F69" s="331"/>
      <c r="G69" s="331"/>
      <c r="H69" s="331"/>
    </row>
    <row r="70" spans="1:8" x14ac:dyDescent="0.2">
      <c r="A70" s="331" t="s">
        <v>254</v>
      </c>
      <c r="B70" s="331"/>
      <c r="C70" s="331"/>
      <c r="D70" s="331"/>
      <c r="E70" s="331"/>
      <c r="F70" s="331"/>
      <c r="G70" s="331"/>
      <c r="H70" s="331"/>
    </row>
    <row r="71" spans="1:8" x14ac:dyDescent="0.2">
      <c r="A71" s="331"/>
      <c r="B71" s="331"/>
      <c r="C71" s="331"/>
      <c r="D71" s="331"/>
      <c r="E71" s="331"/>
      <c r="F71" s="331"/>
      <c r="G71" s="331"/>
      <c r="H71" s="331"/>
    </row>
    <row r="72" spans="1:8" x14ac:dyDescent="0.2">
      <c r="A72" s="331" t="s">
        <v>255</v>
      </c>
      <c r="B72" s="331"/>
      <c r="C72" s="331"/>
      <c r="D72" s="331"/>
      <c r="E72" s="331"/>
      <c r="F72" s="331"/>
      <c r="G72" s="331"/>
      <c r="H72" s="331"/>
    </row>
    <row r="73" spans="1:8" x14ac:dyDescent="0.2">
      <c r="A73" s="331"/>
      <c r="B73" s="331"/>
      <c r="C73" s="331"/>
      <c r="D73" s="331"/>
      <c r="E73" s="331"/>
      <c r="F73" s="331"/>
      <c r="G73" s="331"/>
      <c r="H73" s="331"/>
    </row>
    <row r="74" spans="1:8" x14ac:dyDescent="0.2">
      <c r="A74" s="331" t="s">
        <v>256</v>
      </c>
      <c r="B74" s="331"/>
      <c r="C74" s="331"/>
      <c r="D74" s="331"/>
      <c r="E74" s="331"/>
      <c r="F74" s="331"/>
      <c r="G74" s="331"/>
      <c r="H74" s="331"/>
    </row>
    <row r="75" spans="1:8" x14ac:dyDescent="0.2">
      <c r="A75" s="331"/>
      <c r="B75" s="331"/>
      <c r="C75" s="331"/>
      <c r="D75" s="331"/>
      <c r="E75" s="331"/>
      <c r="F75" s="331"/>
      <c r="G75" s="331"/>
      <c r="H75" s="331"/>
    </row>
    <row r="76" spans="1:8" x14ac:dyDescent="0.2">
      <c r="A76" s="331" t="s">
        <v>257</v>
      </c>
      <c r="B76" s="331"/>
      <c r="C76" s="331"/>
      <c r="D76" s="331"/>
      <c r="E76" s="331"/>
      <c r="F76" s="331"/>
      <c r="G76" s="331"/>
      <c r="H76" s="331"/>
    </row>
    <row r="77" spans="1:8" x14ac:dyDescent="0.2">
      <c r="A77" s="331"/>
      <c r="B77" s="331"/>
      <c r="C77" s="331"/>
      <c r="D77" s="331"/>
      <c r="E77" s="331"/>
      <c r="F77" s="331"/>
      <c r="G77" s="331"/>
      <c r="H77" s="331"/>
    </row>
    <row r="78" spans="1:8" x14ac:dyDescent="0.2">
      <c r="A78" s="331" t="s">
        <v>258</v>
      </c>
      <c r="B78" s="331"/>
      <c r="C78" s="331"/>
      <c r="D78" s="331"/>
      <c r="E78" s="331"/>
      <c r="F78" s="331"/>
      <c r="G78" s="331"/>
      <c r="H78" s="331"/>
    </row>
    <row r="79" spans="1:8" x14ac:dyDescent="0.2">
      <c r="A79" s="331"/>
      <c r="B79" s="331"/>
      <c r="C79" s="331"/>
      <c r="D79" s="331"/>
      <c r="E79" s="331"/>
      <c r="F79" s="331"/>
      <c r="G79" s="331"/>
      <c r="H79" s="331"/>
    </row>
    <row r="80" spans="1:8" x14ac:dyDescent="0.2">
      <c r="A80" s="331" t="s">
        <v>259</v>
      </c>
      <c r="B80" s="331"/>
      <c r="C80" s="331"/>
      <c r="D80" s="331"/>
      <c r="E80" s="331"/>
      <c r="F80" s="331"/>
      <c r="G80" s="331"/>
      <c r="H80" s="331"/>
    </row>
    <row r="81" spans="1:8" x14ac:dyDescent="0.2">
      <c r="A81" s="331"/>
      <c r="B81" s="331"/>
      <c r="C81" s="331"/>
      <c r="D81" s="331"/>
      <c r="E81" s="331"/>
      <c r="F81" s="331"/>
      <c r="G81" s="331"/>
      <c r="H81" s="331"/>
    </row>
    <row r="82" spans="1:8" x14ac:dyDescent="0.2">
      <c r="A82" s="331" t="s">
        <v>260</v>
      </c>
      <c r="B82" s="331"/>
      <c r="C82" s="331"/>
      <c r="D82" s="331"/>
      <c r="E82" s="331"/>
      <c r="F82" s="331"/>
      <c r="G82" s="331"/>
      <c r="H82" s="331"/>
    </row>
    <row r="83" spans="1:8" x14ac:dyDescent="0.2">
      <c r="A83" s="331"/>
      <c r="B83" s="331"/>
      <c r="C83" s="331"/>
      <c r="D83" s="331"/>
      <c r="E83" s="331"/>
      <c r="F83" s="331"/>
      <c r="G83" s="331"/>
      <c r="H83" s="331"/>
    </row>
    <row r="84" spans="1:8" x14ac:dyDescent="0.2">
      <c r="A84" s="331" t="s">
        <v>261</v>
      </c>
      <c r="B84" s="331"/>
      <c r="C84" s="331"/>
      <c r="D84" s="331"/>
      <c r="E84" s="331"/>
      <c r="F84" s="331"/>
      <c r="G84" s="331"/>
      <c r="H84" s="331"/>
    </row>
    <row r="85" spans="1:8" x14ac:dyDescent="0.2">
      <c r="A85" s="331"/>
      <c r="B85" s="331"/>
      <c r="C85" s="331"/>
      <c r="D85" s="331"/>
      <c r="E85" s="331"/>
      <c r="F85" s="331"/>
      <c r="G85" s="331"/>
      <c r="H85" s="331"/>
    </row>
    <row r="86" spans="1:8" x14ac:dyDescent="0.2">
      <c r="A86" s="334" t="s">
        <v>262</v>
      </c>
      <c r="B86" s="334"/>
      <c r="C86" s="334"/>
      <c r="D86" s="334"/>
      <c r="E86" s="334"/>
      <c r="F86" s="334"/>
      <c r="G86" s="334"/>
      <c r="H86" s="334"/>
    </row>
    <row r="87" spans="1:8" x14ac:dyDescent="0.2">
      <c r="A87" s="334"/>
      <c r="B87" s="334"/>
      <c r="C87" s="334"/>
      <c r="D87" s="334"/>
      <c r="E87" s="334"/>
      <c r="F87" s="334"/>
      <c r="G87" s="334"/>
      <c r="H87" s="334"/>
    </row>
    <row r="88" spans="1:8" x14ac:dyDescent="0.2">
      <c r="A88" s="334"/>
      <c r="B88" s="334"/>
      <c r="C88" s="334"/>
      <c r="D88" s="334"/>
      <c r="E88" s="334"/>
      <c r="F88" s="334"/>
      <c r="G88" s="334"/>
      <c r="H88" s="334"/>
    </row>
    <row r="89" spans="1:8" x14ac:dyDescent="0.2">
      <c r="A89" s="334"/>
      <c r="B89" s="334"/>
      <c r="C89" s="334"/>
      <c r="D89" s="334"/>
      <c r="E89" s="334"/>
      <c r="F89" s="334"/>
      <c r="G89" s="334"/>
      <c r="H89" s="334"/>
    </row>
    <row r="90" spans="1:8" x14ac:dyDescent="0.2">
      <c r="A90" s="335" t="s">
        <v>263</v>
      </c>
      <c r="B90" s="335"/>
      <c r="C90" s="335"/>
      <c r="D90" s="335"/>
      <c r="E90" s="335"/>
      <c r="F90" s="335"/>
      <c r="G90" s="335"/>
      <c r="H90" s="335"/>
    </row>
    <row r="91" spans="1:8" x14ac:dyDescent="0.2">
      <c r="A91" s="335"/>
      <c r="B91" s="335"/>
      <c r="C91" s="335"/>
      <c r="D91" s="335"/>
      <c r="E91" s="335"/>
      <c r="F91" s="335"/>
      <c r="G91" s="335"/>
      <c r="H91" s="335"/>
    </row>
    <row r="92" spans="1:8" x14ac:dyDescent="0.2">
      <c r="A92" s="336" t="s">
        <v>264</v>
      </c>
      <c r="B92" s="336"/>
      <c r="C92" s="336"/>
      <c r="D92" s="336"/>
      <c r="E92" s="336"/>
      <c r="F92" s="336"/>
      <c r="G92" s="336"/>
      <c r="H92" s="336"/>
    </row>
    <row r="93" spans="1:8" x14ac:dyDescent="0.2">
      <c r="A93" s="336"/>
      <c r="B93" s="336"/>
      <c r="C93" s="336"/>
      <c r="D93" s="336"/>
      <c r="E93" s="336"/>
      <c r="F93" s="336"/>
      <c r="G93" s="336"/>
      <c r="H93" s="336"/>
    </row>
    <row r="94" spans="1:8" x14ac:dyDescent="0.2">
      <c r="A94" s="332" t="s">
        <v>265</v>
      </c>
      <c r="B94" s="332"/>
      <c r="C94" s="332"/>
      <c r="D94" s="332"/>
      <c r="E94" s="332"/>
      <c r="F94" s="332"/>
      <c r="G94" s="332"/>
      <c r="H94" s="332"/>
    </row>
    <row r="95" spans="1:8" x14ac:dyDescent="0.2">
      <c r="A95" s="332" t="s">
        <v>266</v>
      </c>
      <c r="B95" s="332"/>
      <c r="C95" s="332"/>
      <c r="D95" s="332"/>
      <c r="E95" s="332"/>
      <c r="F95" s="332"/>
      <c r="G95" s="332"/>
      <c r="H95" s="332"/>
    </row>
    <row r="96" spans="1:8" x14ac:dyDescent="0.2">
      <c r="A96" s="332"/>
      <c r="B96" s="332"/>
      <c r="C96" s="332"/>
      <c r="D96" s="332"/>
      <c r="E96" s="332"/>
      <c r="F96" s="332"/>
      <c r="G96" s="332"/>
      <c r="H96" s="332"/>
    </row>
    <row r="97" spans="1:8" x14ac:dyDescent="0.2">
      <c r="A97" s="333" t="s">
        <v>267</v>
      </c>
      <c r="B97" s="333"/>
      <c r="C97" s="333"/>
      <c r="D97" s="333"/>
      <c r="E97" s="333"/>
      <c r="F97" s="333"/>
      <c r="G97" s="333"/>
      <c r="H97" s="333"/>
    </row>
    <row r="99" spans="1:8" ht="18.75" x14ac:dyDescent="0.3">
      <c r="A99" s="78" t="s">
        <v>111</v>
      </c>
      <c r="B99" s="79"/>
      <c r="C99" s="80"/>
      <c r="D99" s="80"/>
      <c r="E99" s="80"/>
      <c r="F99" s="80"/>
      <c r="G99" s="81"/>
      <c r="H99" s="80"/>
    </row>
    <row r="100" spans="1:8" x14ac:dyDescent="0.2">
      <c r="A100" s="80"/>
      <c r="B100" s="81"/>
      <c r="C100" s="80"/>
      <c r="D100" s="80"/>
      <c r="E100" s="80"/>
      <c r="F100" s="80"/>
      <c r="G100" s="81"/>
      <c r="H100" s="80"/>
    </row>
    <row r="101" spans="1:8" ht="38.25" x14ac:dyDescent="0.2">
      <c r="A101" s="82" t="s">
        <v>112</v>
      </c>
      <c r="B101" s="82" t="s">
        <v>113</v>
      </c>
      <c r="C101" s="82" t="s">
        <v>114</v>
      </c>
      <c r="D101" s="308" t="s">
        <v>115</v>
      </c>
      <c r="E101" s="308"/>
      <c r="F101" s="308"/>
      <c r="G101" s="82" t="s">
        <v>116</v>
      </c>
      <c r="H101" s="82" t="s">
        <v>117</v>
      </c>
    </row>
    <row r="102" spans="1:8" x14ac:dyDescent="0.2">
      <c r="A102" s="83"/>
      <c r="B102" s="83"/>
      <c r="C102" s="83"/>
      <c r="D102" s="84"/>
      <c r="E102" s="85"/>
      <c r="F102" s="86"/>
      <c r="G102" s="87"/>
      <c r="H102" s="83"/>
    </row>
    <row r="104" spans="1:8" x14ac:dyDescent="0.2">
      <c r="A104" s="309" t="s">
        <v>118</v>
      </c>
      <c r="B104" s="309"/>
      <c r="C104" s="309"/>
      <c r="D104" s="309"/>
      <c r="E104" s="309"/>
      <c r="F104" s="309"/>
      <c r="G104" s="309"/>
      <c r="H104" s="309"/>
    </row>
    <row r="105" spans="1:8" x14ac:dyDescent="0.2">
      <c r="A105" s="310"/>
      <c r="B105" s="310"/>
      <c r="C105" s="310"/>
      <c r="D105" s="310"/>
      <c r="E105" s="310"/>
      <c r="F105" s="310"/>
      <c r="G105" s="310"/>
      <c r="H105" s="310"/>
    </row>
    <row r="106" spans="1:8" ht="51" x14ac:dyDescent="0.2">
      <c r="A106" s="88" t="s">
        <v>119</v>
      </c>
      <c r="B106" s="88" t="s">
        <v>18</v>
      </c>
      <c r="C106" s="88" t="s">
        <v>120</v>
      </c>
      <c r="D106" s="88" t="s">
        <v>121</v>
      </c>
      <c r="E106" s="88" t="s">
        <v>122</v>
      </c>
      <c r="F106" s="88" t="s">
        <v>123</v>
      </c>
      <c r="G106" s="88" t="s">
        <v>124</v>
      </c>
      <c r="H106" s="88" t="s">
        <v>125</v>
      </c>
    </row>
    <row r="107" spans="1:8" x14ac:dyDescent="0.2">
      <c r="A107" s="89"/>
      <c r="B107" s="89"/>
      <c r="C107" s="89"/>
      <c r="D107" s="89"/>
      <c r="E107" s="89"/>
      <c r="F107" s="89"/>
      <c r="G107" s="89"/>
      <c r="H107" s="89"/>
    </row>
    <row r="108" spans="1:8" x14ac:dyDescent="0.2">
      <c r="A108" s="90"/>
      <c r="B108" s="91"/>
      <c r="C108" s="90"/>
      <c r="D108" s="90"/>
      <c r="E108" s="91"/>
      <c r="F108" s="90"/>
      <c r="G108" s="92"/>
      <c r="H108" s="90"/>
    </row>
  </sheetData>
  <mergeCells count="19">
    <mergeCell ref="A104:H105"/>
    <mergeCell ref="A90:H91"/>
    <mergeCell ref="A92:H93"/>
    <mergeCell ref="A94:H94"/>
    <mergeCell ref="A95:H96"/>
    <mergeCell ref="A97:H97"/>
    <mergeCell ref="D101:F101"/>
    <mergeCell ref="A86:H89"/>
    <mergeCell ref="I3:J3"/>
    <mergeCell ref="A66:H67"/>
    <mergeCell ref="A68:H69"/>
    <mergeCell ref="A70:H71"/>
    <mergeCell ref="A72:H73"/>
    <mergeCell ref="A74:H75"/>
    <mergeCell ref="A76:H77"/>
    <mergeCell ref="A78:H79"/>
    <mergeCell ref="A80:H81"/>
    <mergeCell ref="A82:H83"/>
    <mergeCell ref="A84:H85"/>
  </mergeCells>
  <printOptions horizontalCentered="1"/>
  <pageMargins left="0.78740157480314965" right="0.39370078740157483" top="0.78740157480314965" bottom="0.78740157480314965" header="0" footer="0"/>
  <pageSetup paperSize="5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Herrera Toloza Sergio Gustavo</dc:creator>
  <cp:lastModifiedBy>Farías Contardo Cristian Andrés</cp:lastModifiedBy>
  <dcterms:created xsi:type="dcterms:W3CDTF">2015-02-02T19:45:16Z</dcterms:created>
  <dcterms:modified xsi:type="dcterms:W3CDTF">2015-05-04T11:55:40Z</dcterms:modified>
</cp:coreProperties>
</file>