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60" windowWidth="27795" windowHeight="1174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6" i="1" l="1"/>
  <c r="G30" i="1" s="1"/>
  <c r="F16" i="1"/>
  <c r="F33" i="1" s="1"/>
  <c r="E16" i="1"/>
  <c r="E37" i="1" s="1"/>
  <c r="D16" i="1"/>
  <c r="D34" i="1" s="1"/>
  <c r="G36" i="1"/>
  <c r="F36" i="1"/>
  <c r="E36" i="1"/>
  <c r="E34" i="1"/>
  <c r="D33" i="1"/>
  <c r="G32" i="1"/>
  <c r="G31" i="1"/>
  <c r="F31" i="1"/>
  <c r="D29" i="1"/>
  <c r="F28" i="1"/>
  <c r="D37" i="1" l="1"/>
  <c r="G33" i="1"/>
  <c r="G37" i="1"/>
  <c r="G28" i="1"/>
  <c r="G34" i="1"/>
  <c r="G35" i="1"/>
  <c r="G29" i="1"/>
  <c r="F32" i="1"/>
  <c r="F34" i="1"/>
  <c r="F29" i="1"/>
  <c r="F38" i="1" s="1"/>
  <c r="F35" i="1"/>
  <c r="F37" i="1"/>
  <c r="F30" i="1"/>
  <c r="E29" i="1"/>
  <c r="E31" i="1"/>
  <c r="E28" i="1"/>
  <c r="E38" i="1" s="1"/>
  <c r="E33" i="1"/>
  <c r="E35" i="1"/>
  <c r="E30" i="1"/>
  <c r="E32" i="1"/>
  <c r="D28" i="1"/>
  <c r="D32" i="1"/>
  <c r="D36" i="1"/>
  <c r="D31" i="1"/>
  <c r="D35" i="1"/>
  <c r="D30" i="1"/>
  <c r="D38" i="1" l="1"/>
  <c r="G38" i="1"/>
</calcChain>
</file>

<file path=xl/sharedStrings.xml><?xml version="1.0" encoding="utf-8"?>
<sst xmlns="http://schemas.openxmlformats.org/spreadsheetml/2006/main" count="67" uniqueCount="37">
  <si>
    <t>Rut Corredor</t>
  </si>
  <si>
    <t>Número de registro SVS</t>
  </si>
  <si>
    <t>Nombre del Corredor</t>
  </si>
  <si>
    <t>Facturas</t>
  </si>
  <si>
    <t>Títulos Representativos de Facturas</t>
  </si>
  <si>
    <t>REPOS</t>
  </si>
  <si>
    <t>Productos Físicos</t>
  </si>
  <si>
    <t>76313350-8</t>
  </si>
  <si>
    <t>Tanner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</si>
  <si>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</si>
  <si>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</si>
  <si>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</si>
  <si>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</si>
  <si>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</si>
  <si>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BanTattersall Corredores de Bolsa de Productos S.A.</t>
  </si>
  <si>
    <t>76030732-7</t>
  </si>
  <si>
    <t>ECR Osorno Corredores de Bolsa de Productos S.A.</t>
  </si>
  <si>
    <t>76089848-1</t>
  </si>
  <si>
    <t>Financia Capital Corredores de Bolsa de Productos S.A.</t>
  </si>
  <si>
    <t>76147513-4</t>
  </si>
  <si>
    <t>Addwise Corredores de Bolsa de Productos S.A.</t>
  </si>
  <si>
    <t>76148647-0</t>
  </si>
  <si>
    <t>EuroAmerica Corredores de Bolsa de Productos S.A.</t>
  </si>
  <si>
    <t>76249106-0</t>
  </si>
  <si>
    <t>Sartor Corredores de Bolsa de Productos S.A.</t>
  </si>
  <si>
    <t>76268236-2</t>
  </si>
  <si>
    <t>AF Trust Corredores de Bolsa de Productos S.A.</t>
  </si>
  <si>
    <t>(*)INCLUYE COMPRAS Y VENTAS, TANTO EN OPERACIONES POR CUENTA PROPIA COMO DE INTERMEDIACIÓN POR CUENTA DE TERCEROS</t>
  </si>
  <si>
    <t>(*)FUENTE: ELABORADO EN BASE A INFORMACIÓN DE LA BOLSA DE PRODUCTOS DE CHILE</t>
  </si>
  <si>
    <t>Total</t>
  </si>
  <si>
    <t>TRANSACCIONES EFECTUADAS EN BOLSA</t>
  </si>
  <si>
    <t>ESTRUCTURA PORCENTUAL DE LAS TRANSACCIONES</t>
  </si>
  <si>
    <t xml:space="preserve">              TRANSACCIONES EFECTUADAS POR LOS CORREDORES DE BOLSA DE PRODUCTOS - BOLSA DE PRODUCTOS DE CHILE</t>
  </si>
  <si>
    <t xml:space="preserve">ESTRUCTURA PORCENTUAL DE LAS TRANSACCIONES </t>
  </si>
  <si>
    <t>EFECTUADAS POR LOS CORREDORES DE BOLSA DE PRODUCTOS - BOLSA DE PRODUCTOS DE CHILE</t>
  </si>
  <si>
    <t>(Abril de 2015)</t>
  </si>
  <si>
    <t>(Abril de 2015,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</si>
</sst>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2" xfId="0" applyFont="1" applyBorder="1"/>
    <xf numFmtId="164" fontId="0" fillId="0" borderId="2" xfId="0" applyNumberFormat="1" applyFont="1" applyBorder="1"/>
    <xf numFmtId="164" fontId="0" fillId="0" borderId="0" xfId="0" applyNumberFormat="1" applyFont="1"/>
    <xf numFmtId="164" fontId="0" fillId="0" borderId="1" xfId="0" applyNumberFormat="1" applyFont="1" applyBorder="1"/>
    <xf numFmtId="0" fontId="0" fillId="0" borderId="0" xfId="0" applyFont="1" applyAlignment="1">
      <alignment horizontal="right" indent="2"/>
    </xf>
    <xf numFmtId="10" fontId="0" fillId="0" borderId="2" xfId="0" applyNumberFormat="1" applyFont="1" applyBorder="1"/>
    <xf numFmtId="10" fontId="0" fillId="0" borderId="0" xfId="0" applyNumberFormat="1" applyFont="1"/>
    <xf numFmtId="0" fontId="2" fillId="0" borderId="0" xfId="1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D20" sqref="D20"/>
    </sheetView>
  </sheetViews>
  <sheetFormatPr baseColWidth="10" defaultRowHeight="15" x14ac:dyDescent="0.25"/>
  <cols>
    <col min="1" max="1" width="10.7109375" style="1" bestFit="1" customWidth="1"/>
    <col min="2" max="2" width="11" style="1" bestFit="1" customWidth="1"/>
    <col min="3" max="3" width="49.85546875" style="1" bestFit="1" customWidth="1"/>
    <col min="4" max="8" width="20.7109375" style="1" customWidth="1"/>
    <col min="9" max="16384" width="11.42578125" style="1"/>
  </cols>
  <sheetData>
    <row r="1" spans="1:8" x14ac:dyDescent="0.25">
      <c r="A1" s="13" t="s">
        <v>32</v>
      </c>
      <c r="B1" s="13"/>
      <c r="C1" s="13"/>
      <c r="D1" s="13"/>
      <c r="E1" s="13"/>
      <c r="F1" s="13"/>
      <c r="G1" s="13"/>
    </row>
    <row r="2" spans="1:8" x14ac:dyDescent="0.25">
      <c r="A2" s="13" t="s">
        <v>36</v>
      </c>
      <c r="B2" s="13"/>
      <c r="C2" s="13"/>
      <c r="D2" s="13"/>
      <c r="E2" s="13"/>
      <c r="F2" s="13"/>
      <c r="G2" s="13"/>
    </row>
    <row r="3" spans="1:8" ht="15.75" thickBot="1" x14ac:dyDescent="0.3"/>
    <row r="4" spans="1:8" ht="15.75" thickBot="1" x14ac:dyDescent="0.3">
      <c r="D4" s="2" t="s">
        <v>30</v>
      </c>
      <c r="E4" s="2"/>
      <c r="F4" s="2"/>
      <c r="G4" s="2"/>
    </row>
    <row r="5" spans="1:8" ht="45.75" thickBot="1" x14ac:dyDescent="0.3">
      <c r="A5" s="3" t="s">
        <v>0</v>
      </c>
      <c r="B5" s="3" t="s">
        <v>1</v>
      </c>
      <c r="C5" s="3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5"/>
    </row>
    <row r="6" spans="1:8" ht="15.75" thickBot="1" x14ac:dyDescent="0.3">
      <c r="A6" s="6" t="s">
        <v>19</v>
      </c>
      <c r="B6" s="6">
        <v>12</v>
      </c>
      <c r="C6" s="6" t="s">
        <v>20</v>
      </c>
      <c r="D6" s="7">
        <v>7971359110</v>
      </c>
      <c r="E6" s="7">
        <v>0</v>
      </c>
      <c r="F6" s="7">
        <v>590450000</v>
      </c>
      <c r="G6" s="7">
        <v>0</v>
      </c>
      <c r="H6" s="8"/>
    </row>
    <row r="7" spans="1:8" ht="15.75" thickBot="1" x14ac:dyDescent="0.3">
      <c r="A7" s="6" t="s">
        <v>25</v>
      </c>
      <c r="B7" s="6">
        <v>15</v>
      </c>
      <c r="C7" s="6" t="s">
        <v>26</v>
      </c>
      <c r="D7" s="7">
        <v>13541934</v>
      </c>
      <c r="E7" s="7">
        <v>0</v>
      </c>
      <c r="F7" s="7">
        <v>0</v>
      </c>
      <c r="G7" s="7">
        <v>0</v>
      </c>
      <c r="H7" s="8"/>
    </row>
    <row r="8" spans="1:8" ht="15.75" thickBot="1" x14ac:dyDescent="0.3">
      <c r="A8" s="6" t="s">
        <v>13</v>
      </c>
      <c r="B8" s="6">
        <v>8</v>
      </c>
      <c r="C8" s="6" t="s">
        <v>14</v>
      </c>
      <c r="D8" s="7">
        <v>9398068082</v>
      </c>
      <c r="E8" s="7">
        <v>0</v>
      </c>
      <c r="F8" s="7">
        <v>3840895000</v>
      </c>
      <c r="G8" s="7">
        <v>0</v>
      </c>
      <c r="H8" s="8"/>
    </row>
    <row r="9" spans="1:8" ht="15.75" thickBot="1" x14ac:dyDescent="0.3">
      <c r="A9" s="6" t="s">
        <v>11</v>
      </c>
      <c r="B9" s="6">
        <v>7</v>
      </c>
      <c r="C9" s="6" t="s">
        <v>12</v>
      </c>
      <c r="D9" s="7">
        <v>6502993796</v>
      </c>
      <c r="E9" s="7">
        <v>0</v>
      </c>
      <c r="F9" s="7">
        <v>0</v>
      </c>
      <c r="G9" s="7">
        <v>0</v>
      </c>
      <c r="H9" s="8"/>
    </row>
    <row r="10" spans="1:8" ht="15.75" thickBot="1" x14ac:dyDescent="0.3">
      <c r="A10" s="6" t="s">
        <v>15</v>
      </c>
      <c r="B10" s="6">
        <v>9</v>
      </c>
      <c r="C10" s="6" t="s">
        <v>16</v>
      </c>
      <c r="D10" s="7">
        <v>1197295166</v>
      </c>
      <c r="E10" s="7">
        <v>0</v>
      </c>
      <c r="F10" s="7">
        <v>0</v>
      </c>
      <c r="G10" s="7">
        <v>0</v>
      </c>
      <c r="H10" s="8"/>
    </row>
    <row r="11" spans="1:8" ht="15.75" thickBot="1" x14ac:dyDescent="0.3">
      <c r="A11" s="6" t="s">
        <v>21</v>
      </c>
      <c r="B11" s="6">
        <v>13</v>
      </c>
      <c r="C11" s="6" t="s">
        <v>22</v>
      </c>
      <c r="D11" s="7">
        <v>3337698254</v>
      </c>
      <c r="E11" s="7">
        <v>0</v>
      </c>
      <c r="F11" s="7">
        <v>0</v>
      </c>
      <c r="G11" s="7">
        <v>0</v>
      </c>
      <c r="H11" s="8"/>
    </row>
    <row r="12" spans="1:8" ht="15.75" thickBot="1" x14ac:dyDescent="0.3">
      <c r="A12" s="6" t="s">
        <v>17</v>
      </c>
      <c r="B12" s="6">
        <v>10</v>
      </c>
      <c r="C12" s="6" t="s">
        <v>18</v>
      </c>
      <c r="D12" s="7">
        <v>2275911705</v>
      </c>
      <c r="E12" s="7">
        <v>0</v>
      </c>
      <c r="F12" s="7">
        <v>0</v>
      </c>
      <c r="G12" s="7">
        <v>0</v>
      </c>
      <c r="H12" s="8"/>
    </row>
    <row r="13" spans="1:8" ht="15.75" thickBot="1" x14ac:dyDescent="0.3">
      <c r="A13" s="6" t="s">
        <v>9</v>
      </c>
      <c r="B13" s="6">
        <v>2</v>
      </c>
      <c r="C13" s="6" t="s">
        <v>10</v>
      </c>
      <c r="D13" s="7">
        <v>44059466805</v>
      </c>
      <c r="E13" s="7">
        <v>0</v>
      </c>
      <c r="F13" s="7">
        <v>0</v>
      </c>
      <c r="G13" s="7">
        <v>0</v>
      </c>
      <c r="H13" s="8"/>
    </row>
    <row r="14" spans="1:8" ht="15.75" thickBot="1" x14ac:dyDescent="0.3">
      <c r="A14" s="6" t="s">
        <v>23</v>
      </c>
      <c r="B14" s="6">
        <v>14</v>
      </c>
      <c r="C14" s="6" t="s">
        <v>24</v>
      </c>
      <c r="D14" s="7">
        <v>506967088</v>
      </c>
      <c r="E14" s="7">
        <v>0</v>
      </c>
      <c r="F14" s="7">
        <v>0</v>
      </c>
      <c r="G14" s="7">
        <v>0</v>
      </c>
      <c r="H14" s="8"/>
    </row>
    <row r="15" spans="1:8" ht="15.75" thickBot="1" x14ac:dyDescent="0.3">
      <c r="A15" s="6" t="s">
        <v>7</v>
      </c>
      <c r="B15" s="6">
        <v>1</v>
      </c>
      <c r="C15" s="6" t="s">
        <v>8</v>
      </c>
      <c r="D15" s="9">
        <v>11374998096</v>
      </c>
      <c r="E15" s="9">
        <v>0</v>
      </c>
      <c r="F15" s="9">
        <v>1606455000</v>
      </c>
      <c r="G15" s="9">
        <v>0</v>
      </c>
      <c r="H15" s="8"/>
    </row>
    <row r="16" spans="1:8" ht="15.75" thickBot="1" x14ac:dyDescent="0.3">
      <c r="C16" s="10" t="s">
        <v>29</v>
      </c>
      <c r="D16" s="7">
        <f>SUM($D$6:$D$15)</f>
        <v>86638300036</v>
      </c>
      <c r="E16" s="7">
        <f>SUM($E$6:$E$15)</f>
        <v>0</v>
      </c>
      <c r="F16" s="7">
        <f>SUM($F$6:$F$15)</f>
        <v>6037800000</v>
      </c>
      <c r="G16" s="7">
        <f>SUM($G$6:$G$15)</f>
        <v>0</v>
      </c>
      <c r="H16" s="8"/>
    </row>
    <row r="18" spans="1:8" x14ac:dyDescent="0.25">
      <c r="A18" s="1" t="s">
        <v>27</v>
      </c>
    </row>
    <row r="19" spans="1:8" x14ac:dyDescent="0.25">
      <c r="A19" s="1" t="s">
        <v>28</v>
      </c>
    </row>
    <row r="22" spans="1:8" x14ac:dyDescent="0.25">
      <c r="A22" s="14" t="s">
        <v>33</v>
      </c>
      <c r="B22" s="14"/>
      <c r="C22" s="14"/>
      <c r="D22" s="14"/>
      <c r="E22" s="14"/>
      <c r="F22" s="14"/>
      <c r="G22" s="14"/>
    </row>
    <row r="23" spans="1:8" x14ac:dyDescent="0.25">
      <c r="A23" s="14" t="s">
        <v>34</v>
      </c>
      <c r="B23" s="14"/>
      <c r="C23" s="14"/>
      <c r="D23" s="14"/>
      <c r="E23" s="14"/>
      <c r="F23" s="14"/>
      <c r="G23" s="14"/>
    </row>
    <row r="24" spans="1:8" x14ac:dyDescent="0.25">
      <c r="A24" s="14" t="s">
        <v>35</v>
      </c>
      <c r="B24" s="14"/>
      <c r="C24" s="14"/>
      <c r="D24" s="14"/>
      <c r="E24" s="14"/>
      <c r="F24" s="14"/>
      <c r="G24" s="14"/>
    </row>
    <row r="25" spans="1:8" ht="15.75" thickBot="1" x14ac:dyDescent="0.3"/>
    <row r="26" spans="1:8" ht="15.75" thickBot="1" x14ac:dyDescent="0.3">
      <c r="D26" s="2" t="s">
        <v>31</v>
      </c>
      <c r="E26" s="2"/>
      <c r="F26" s="2"/>
      <c r="G26" s="2"/>
    </row>
    <row r="27" spans="1:8" ht="45.75" thickBot="1" x14ac:dyDescent="0.3">
      <c r="A27" s="3" t="s">
        <v>0</v>
      </c>
      <c r="B27" s="3" t="s">
        <v>1</v>
      </c>
      <c r="C27" s="3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5"/>
    </row>
    <row r="28" spans="1:8" ht="15.75" thickBot="1" x14ac:dyDescent="0.3">
      <c r="A28" s="6" t="s">
        <v>19</v>
      </c>
      <c r="B28" s="6">
        <v>12</v>
      </c>
      <c r="C28" s="6" t="s">
        <v>20</v>
      </c>
      <c r="D28" s="11">
        <f>IF($D$16&lt;&gt; 0,$D$6/$D$16,0)</f>
        <v>9.200733517033155E-2</v>
      </c>
      <c r="E28" s="11">
        <f>IF($E$16&lt;&gt; 0,$E$6/$E$16,0)</f>
        <v>0</v>
      </c>
      <c r="F28" s="11">
        <f>IF($F$16&lt;&gt; 0,$F$6/$F$16,0)</f>
        <v>9.779224220742655E-2</v>
      </c>
      <c r="G28" s="11">
        <f>IF($G$16&lt;&gt; 0,$G$6/$G$16,0)</f>
        <v>0</v>
      </c>
      <c r="H28" s="12"/>
    </row>
    <row r="29" spans="1:8" ht="15.75" thickBot="1" x14ac:dyDescent="0.3">
      <c r="A29" s="6" t="s">
        <v>25</v>
      </c>
      <c r="B29" s="6">
        <v>15</v>
      </c>
      <c r="C29" s="6" t="s">
        <v>26</v>
      </c>
      <c r="D29" s="11">
        <f>IF($D$16&lt;&gt; 0,$D$7/$D$16,0)</f>
        <v>1.5630424413190294E-4</v>
      </c>
      <c r="E29" s="11">
        <f>IF($E$16&lt;&gt; 0,$E$7/$E$16,0)</f>
        <v>0</v>
      </c>
      <c r="F29" s="11">
        <f>IF($F$16&lt;&gt; 0,$F$7/$F$16,0)</f>
        <v>0</v>
      </c>
      <c r="G29" s="11">
        <f>IF($G$16&lt;&gt; 0,$G$7/$G$16,0)</f>
        <v>0</v>
      </c>
      <c r="H29" s="12"/>
    </row>
    <row r="30" spans="1:8" ht="15.75" thickBot="1" x14ac:dyDescent="0.3">
      <c r="A30" s="6" t="s">
        <v>13</v>
      </c>
      <c r="B30" s="6">
        <v>8</v>
      </c>
      <c r="C30" s="6" t="s">
        <v>14</v>
      </c>
      <c r="D30" s="11">
        <f>IF($D$16&lt;&gt; 0,$D$8/$D$16,0)</f>
        <v>0.10847475167558585</v>
      </c>
      <c r="E30" s="11">
        <f>IF($E$16&lt;&gt; 0,$E$8/$E$16,0)</f>
        <v>0</v>
      </c>
      <c r="F30" s="11">
        <f>IF($F$16&lt;&gt; 0,$F$8/$F$16,0)</f>
        <v>0.63614147537182419</v>
      </c>
      <c r="G30" s="11">
        <f>IF($G$16&lt;&gt; 0,$G$8/$G$16,0)</f>
        <v>0</v>
      </c>
      <c r="H30" s="12"/>
    </row>
    <row r="31" spans="1:8" ht="15.75" thickBot="1" x14ac:dyDescent="0.3">
      <c r="A31" s="6" t="s">
        <v>11</v>
      </c>
      <c r="B31" s="6">
        <v>7</v>
      </c>
      <c r="C31" s="6" t="s">
        <v>12</v>
      </c>
      <c r="D31" s="11">
        <f>IF($D$16&lt;&gt; 0,$D$9/$D$16,0)</f>
        <v>7.5059111193292949E-2</v>
      </c>
      <c r="E31" s="11">
        <f>IF($E$16&lt;&gt; 0,$E$9/$E$16,0)</f>
        <v>0</v>
      </c>
      <c r="F31" s="11">
        <f>IF($F$16&lt;&gt; 0,$F$9/$F$16,0)</f>
        <v>0</v>
      </c>
      <c r="G31" s="11">
        <f>IF($G$16&lt;&gt; 0,$G$9/$G$16,0)</f>
        <v>0</v>
      </c>
      <c r="H31" s="12"/>
    </row>
    <row r="32" spans="1:8" ht="15.75" thickBot="1" x14ac:dyDescent="0.3">
      <c r="A32" s="6" t="s">
        <v>15</v>
      </c>
      <c r="B32" s="6">
        <v>9</v>
      </c>
      <c r="C32" s="6" t="s">
        <v>16</v>
      </c>
      <c r="D32" s="11">
        <f>IF($D$16&lt;&gt; 0,$D$10/$D$16,0)</f>
        <v>1.3819467435331708E-2</v>
      </c>
      <c r="E32" s="11">
        <f>IF($E$16&lt;&gt; 0,$E$10/$E$16,0)</f>
        <v>0</v>
      </c>
      <c r="F32" s="11">
        <f>IF($F$16&lt;&gt; 0,$F$10/$F$16,0)</f>
        <v>0</v>
      </c>
      <c r="G32" s="11">
        <f>IF($G$16&lt;&gt; 0,$G$10/$G$16,0)</f>
        <v>0</v>
      </c>
      <c r="H32" s="12"/>
    </row>
    <row r="33" spans="1:8" ht="15.75" thickBot="1" x14ac:dyDescent="0.3">
      <c r="A33" s="6" t="s">
        <v>21</v>
      </c>
      <c r="B33" s="6">
        <v>13</v>
      </c>
      <c r="C33" s="6" t="s">
        <v>22</v>
      </c>
      <c r="D33" s="11">
        <f>IF($D$16&lt;&gt; 0,$D$11/$D$16,0)</f>
        <v>3.8524512283979691E-2</v>
      </c>
      <c r="E33" s="11">
        <f>IF($E$16&lt;&gt; 0,$E$11/$E$16,0)</f>
        <v>0</v>
      </c>
      <c r="F33" s="11">
        <f>IF($F$16&lt;&gt; 0,$F$11/$F$16,0)</f>
        <v>0</v>
      </c>
      <c r="G33" s="11">
        <f>IF($G$16&lt;&gt; 0,$G$11/$G$16,0)</f>
        <v>0</v>
      </c>
      <c r="H33" s="12"/>
    </row>
    <row r="34" spans="1:8" ht="15.75" thickBot="1" x14ac:dyDescent="0.3">
      <c r="A34" s="6" t="s">
        <v>17</v>
      </c>
      <c r="B34" s="6">
        <v>10</v>
      </c>
      <c r="C34" s="6" t="s">
        <v>18</v>
      </c>
      <c r="D34" s="11">
        <f>IF($D$16&lt;&gt; 0,$D$12/$D$16,0)</f>
        <v>2.6269117746473693E-2</v>
      </c>
      <c r="E34" s="11">
        <f>IF($E$16&lt;&gt; 0,$E$12/$E$16,0)</f>
        <v>0</v>
      </c>
      <c r="F34" s="11">
        <f>IF($F$16&lt;&gt; 0,$F$12/$F$16,0)</f>
        <v>0</v>
      </c>
      <c r="G34" s="11">
        <f>IF($G$16&lt;&gt; 0,$G$12/$G$16,0)</f>
        <v>0</v>
      </c>
      <c r="H34" s="12"/>
    </row>
    <row r="35" spans="1:8" ht="15.75" thickBot="1" x14ac:dyDescent="0.3">
      <c r="A35" s="6" t="s">
        <v>9</v>
      </c>
      <c r="B35" s="6">
        <v>2</v>
      </c>
      <c r="C35" s="6" t="s">
        <v>10</v>
      </c>
      <c r="D35" s="11">
        <f>IF($D$16&lt;&gt; 0,$D$13/$D$16,0)</f>
        <v>0.50854491358547416</v>
      </c>
      <c r="E35" s="11">
        <f>IF($E$16&lt;&gt; 0,$E$13/$E$16,0)</f>
        <v>0</v>
      </c>
      <c r="F35" s="11">
        <f>IF($F$16&lt;&gt; 0,$F$13/$F$16,0)</f>
        <v>0</v>
      </c>
      <c r="G35" s="11">
        <f>IF($G$16&lt;&gt; 0,$G$13/$G$16,0)</f>
        <v>0</v>
      </c>
      <c r="H35" s="12"/>
    </row>
    <row r="36" spans="1:8" ht="15.75" thickBot="1" x14ac:dyDescent="0.3">
      <c r="A36" s="6" t="s">
        <v>23</v>
      </c>
      <c r="B36" s="6">
        <v>14</v>
      </c>
      <c r="C36" s="6" t="s">
        <v>24</v>
      </c>
      <c r="D36" s="11">
        <f>IF($D$16&lt;&gt; 0,$D$14/$D$16,0)</f>
        <v>5.8515354963029594E-3</v>
      </c>
      <c r="E36" s="11">
        <f>IF($E$16&lt;&gt; 0,$E$14/$E$16,0)</f>
        <v>0</v>
      </c>
      <c r="F36" s="11">
        <f>IF($F$16&lt;&gt; 0,$F$14/$F$16,0)</f>
        <v>0</v>
      </c>
      <c r="G36" s="11">
        <f>IF($G$16&lt;&gt; 0,$G$14/$G$16,0)</f>
        <v>0</v>
      </c>
      <c r="H36" s="12"/>
    </row>
    <row r="37" spans="1:8" ht="15.75" thickBot="1" x14ac:dyDescent="0.3">
      <c r="A37" s="6" t="s">
        <v>7</v>
      </c>
      <c r="B37" s="6">
        <v>1</v>
      </c>
      <c r="C37" s="6" t="s">
        <v>8</v>
      </c>
      <c r="D37" s="11">
        <f>IF($D$16&lt;&gt; 0,$D$15/$D$16,0)</f>
        <v>0.13129295116909559</v>
      </c>
      <c r="E37" s="11">
        <f>IF($E$16&lt;&gt; 0,$E$15/$E$16,0)</f>
        <v>0</v>
      </c>
      <c r="F37" s="11">
        <f>IF($F$16&lt;&gt; 0,$F$15/$F$16,0)</f>
        <v>0.26606628242074926</v>
      </c>
      <c r="G37" s="11">
        <f>IF($G$16&lt;&gt; 0,$G$15/$G$16,0)</f>
        <v>0</v>
      </c>
      <c r="H37" s="12"/>
    </row>
    <row r="38" spans="1:8" ht="15.75" thickBot="1" x14ac:dyDescent="0.3">
      <c r="C38" s="10" t="s">
        <v>29</v>
      </c>
      <c r="D38" s="11">
        <f>SUM($D$28:$D$37)</f>
        <v>0.99999999999999989</v>
      </c>
      <c r="E38" s="11">
        <f>SUM($E$28:$E$37)</f>
        <v>0</v>
      </c>
      <c r="F38" s="11">
        <f>SUM($F$28:$F$37)</f>
        <v>1</v>
      </c>
      <c r="G38" s="11">
        <f>SUM($G$28:$G$37)</f>
        <v>0</v>
      </c>
      <c r="H38" s="12"/>
    </row>
    <row r="40" spans="1:8" x14ac:dyDescent="0.25">
      <c r="A40" s="1" t="s">
        <v>27</v>
      </c>
    </row>
    <row r="41" spans="1:8" x14ac:dyDescent="0.25">
      <c r="A41" s="1" t="s">
        <v>28</v>
      </c>
    </row>
  </sheetData>
  <sortState ref="A2:H12">
    <sortCondition ref="C2"/>
  </sortState>
  <mergeCells count="7">
    <mergeCell ref="D4:G4"/>
    <mergeCell ref="D26:G26"/>
    <mergeCell ref="A1:G1"/>
    <mergeCell ref="A2:G2"/>
    <mergeCell ref="A22:G22"/>
    <mergeCell ref="A23:G23"/>
    <mergeCell ref="A24:G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Arriaza Barriga Sebastián</dc:creator>
  <cp:lastModifiedBy>Arriaza Barriga Sebastián</cp:lastModifiedBy>
  <dcterms:created xsi:type="dcterms:W3CDTF">2015-06-24T18:31:16Z</dcterms:created>
  <dcterms:modified xsi:type="dcterms:W3CDTF">2015-08-28T16:25:06Z</dcterms:modified>
</cp:coreProperties>
</file>